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Z:\CPL\2025\PROCESSO ADMINISTRATIVO\23402024-19 - ABASTECIMENTO ALMOXARIFADO 2025\3. Edital do Pregão Eletrônico nº 90.017-2025\"/>
    </mc:Choice>
  </mc:AlternateContent>
  <xr:revisionPtr revIDLastSave="0" documentId="13_ncr:1_{EC3525F6-E2B3-4473-93B8-A5658D03161F}" xr6:coauthVersionLast="45" xr6:coauthVersionMax="47" xr10:uidLastSave="{00000000-0000-0000-0000-000000000000}"/>
  <bookViews>
    <workbookView xWindow="28680" yWindow="-120" windowWidth="21840" windowHeight="13020" xr2:uid="{2114B22B-9A08-46AE-8D78-6032E094AA69}"/>
  </bookViews>
  <sheets>
    <sheet name="Planilh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35" i="1" l="1"/>
  <c r="H235" i="1"/>
  <c r="F235" i="1"/>
  <c r="J234" i="1"/>
  <c r="H234" i="1"/>
  <c r="F234" i="1"/>
  <c r="J233" i="1"/>
  <c r="H233" i="1"/>
  <c r="F233" i="1"/>
  <c r="J232" i="1"/>
  <c r="H232" i="1"/>
  <c r="F232" i="1"/>
  <c r="J231" i="1"/>
  <c r="H231" i="1"/>
  <c r="F231" i="1"/>
  <c r="I221" i="1"/>
  <c r="F236" i="1" s="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21" i="1" s="1"/>
  <c r="K218" i="1"/>
  <c r="K219" i="1"/>
  <c r="K220"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21" i="1" s="1"/>
  <c r="H236" i="1" s="1"/>
  <c r="J218" i="1"/>
  <c r="J219" i="1"/>
  <c r="J220"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K181" i="1"/>
  <c r="J181" i="1"/>
  <c r="I181" i="1"/>
  <c r="G181" i="1"/>
  <c r="K172" i="1"/>
  <c r="J172" i="1"/>
  <c r="I172" i="1"/>
  <c r="K169" i="1"/>
  <c r="K170" i="1"/>
  <c r="K171" i="1"/>
  <c r="J169" i="1"/>
  <c r="J170" i="1"/>
  <c r="J171" i="1"/>
  <c r="I169" i="1"/>
  <c r="I170" i="1"/>
  <c r="I171" i="1"/>
  <c r="G169" i="1"/>
  <c r="G170" i="1"/>
  <c r="G171" i="1"/>
  <c r="K168" i="1"/>
  <c r="J168" i="1"/>
  <c r="I168" i="1"/>
  <c r="G168" i="1"/>
  <c r="K157" i="1"/>
  <c r="J157" i="1"/>
  <c r="I157" i="1"/>
  <c r="K153" i="1"/>
  <c r="K154" i="1"/>
  <c r="K155" i="1"/>
  <c r="K156" i="1"/>
  <c r="J153" i="1"/>
  <c r="J154" i="1"/>
  <c r="J155" i="1"/>
  <c r="J156" i="1"/>
  <c r="I153" i="1"/>
  <c r="I154" i="1"/>
  <c r="I155" i="1"/>
  <c r="I156" i="1"/>
  <c r="G153" i="1"/>
  <c r="G154" i="1"/>
  <c r="G155" i="1"/>
  <c r="G156" i="1"/>
  <c r="K152" i="1"/>
  <c r="J152" i="1"/>
  <c r="I152" i="1"/>
  <c r="G152" i="1"/>
  <c r="K143" i="1"/>
  <c r="J143" i="1"/>
  <c r="I143" i="1"/>
  <c r="K141" i="1"/>
  <c r="J141" i="1"/>
  <c r="I141" i="1"/>
  <c r="K139" i="1"/>
  <c r="J139" i="1"/>
  <c r="I139" i="1"/>
  <c r="I138" i="1"/>
  <c r="G139" i="1"/>
  <c r="G138" i="1"/>
  <c r="G141" i="1"/>
  <c r="K137" i="1"/>
  <c r="J137" i="1"/>
  <c r="I137" i="1"/>
  <c r="G137" i="1"/>
  <c r="K128" i="1"/>
  <c r="J128" i="1"/>
  <c r="I128" i="1"/>
  <c r="K125" i="1"/>
  <c r="K126" i="1"/>
  <c r="K127" i="1"/>
  <c r="J125" i="1"/>
  <c r="J126" i="1"/>
  <c r="J127" i="1"/>
  <c r="I125" i="1"/>
  <c r="I126" i="1"/>
  <c r="I127" i="1"/>
  <c r="K124" i="1"/>
  <c r="J124" i="1"/>
  <c r="I124" i="1"/>
  <c r="G125" i="1"/>
  <c r="G126" i="1"/>
  <c r="G127" i="1"/>
  <c r="G124" i="1"/>
  <c r="K115" i="1"/>
  <c r="J115" i="1"/>
  <c r="I115" i="1"/>
  <c r="K95" i="1"/>
  <c r="K96" i="1"/>
  <c r="K97" i="1"/>
  <c r="K98" i="1"/>
  <c r="K99" i="1"/>
  <c r="K100" i="1"/>
  <c r="K101" i="1"/>
  <c r="K102" i="1"/>
  <c r="K103" i="1"/>
  <c r="K104" i="1"/>
  <c r="K105" i="1"/>
  <c r="K106" i="1"/>
  <c r="K107" i="1"/>
  <c r="K108" i="1"/>
  <c r="K109" i="1"/>
  <c r="K110" i="1"/>
  <c r="K111" i="1"/>
  <c r="K112" i="1"/>
  <c r="K113" i="1"/>
  <c r="K114" i="1"/>
  <c r="J95" i="1"/>
  <c r="J96" i="1"/>
  <c r="J97" i="1"/>
  <c r="J98" i="1"/>
  <c r="J99" i="1"/>
  <c r="J100" i="1"/>
  <c r="J101" i="1"/>
  <c r="J102" i="1"/>
  <c r="J103" i="1"/>
  <c r="J104" i="1"/>
  <c r="J105" i="1"/>
  <c r="J106" i="1"/>
  <c r="J107" i="1"/>
  <c r="J108" i="1"/>
  <c r="J109" i="1"/>
  <c r="J110" i="1"/>
  <c r="J111" i="1"/>
  <c r="J112" i="1"/>
  <c r="J113" i="1"/>
  <c r="J114" i="1"/>
  <c r="I95" i="1"/>
  <c r="I96" i="1"/>
  <c r="I97" i="1"/>
  <c r="I98" i="1"/>
  <c r="I99" i="1"/>
  <c r="I100" i="1"/>
  <c r="I101" i="1"/>
  <c r="I102" i="1"/>
  <c r="I103" i="1"/>
  <c r="I104" i="1"/>
  <c r="I105" i="1"/>
  <c r="I106" i="1"/>
  <c r="I107" i="1"/>
  <c r="I108" i="1"/>
  <c r="I109" i="1"/>
  <c r="I110" i="1"/>
  <c r="I111" i="1"/>
  <c r="I112" i="1"/>
  <c r="I113" i="1"/>
  <c r="I114" i="1"/>
  <c r="G95" i="1"/>
  <c r="G96" i="1"/>
  <c r="G97" i="1"/>
  <c r="G98" i="1"/>
  <c r="G99" i="1"/>
  <c r="G100" i="1"/>
  <c r="G101" i="1"/>
  <c r="G102" i="1"/>
  <c r="G103" i="1"/>
  <c r="G104" i="1"/>
  <c r="G105" i="1"/>
  <c r="G106" i="1"/>
  <c r="G107" i="1"/>
  <c r="G108" i="1"/>
  <c r="G109" i="1"/>
  <c r="G110" i="1"/>
  <c r="G111" i="1"/>
  <c r="G112" i="1"/>
  <c r="G113" i="1"/>
  <c r="G114" i="1"/>
  <c r="K94" i="1"/>
  <c r="J94" i="1"/>
  <c r="I94" i="1"/>
  <c r="G94" i="1"/>
  <c r="K24" i="1"/>
  <c r="K35"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I23" i="1"/>
  <c r="I24" i="1"/>
  <c r="I25" i="1"/>
  <c r="I26" i="1"/>
  <c r="K26" i="1" s="1"/>
  <c r="I27" i="1"/>
  <c r="I28" i="1"/>
  <c r="I29" i="1"/>
  <c r="I30" i="1"/>
  <c r="I31" i="1"/>
  <c r="I32" i="1"/>
  <c r="I33" i="1"/>
  <c r="K33" i="1" s="1"/>
  <c r="I34" i="1"/>
  <c r="K34" i="1" s="1"/>
  <c r="I35" i="1"/>
  <c r="I36" i="1"/>
  <c r="K36" i="1" s="1"/>
  <c r="I37" i="1"/>
  <c r="K37" i="1" s="1"/>
  <c r="I38" i="1"/>
  <c r="I39" i="1"/>
  <c r="K39" i="1" s="1"/>
  <c r="I40" i="1"/>
  <c r="I41" i="1"/>
  <c r="K41" i="1" s="1"/>
  <c r="I42" i="1"/>
  <c r="I43" i="1"/>
  <c r="K43" i="1" s="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J22" i="1"/>
  <c r="I22" i="1"/>
  <c r="K22" i="1" s="1"/>
  <c r="G22" i="1"/>
  <c r="J236" i="1" l="1"/>
  <c r="K23" i="1"/>
  <c r="K25" i="1"/>
  <c r="K27" i="1"/>
  <c r="K28" i="1"/>
  <c r="K29" i="1"/>
  <c r="K30" i="1"/>
  <c r="K31" i="1"/>
  <c r="K32" i="1"/>
  <c r="K38" i="1"/>
  <c r="K40" i="1"/>
  <c r="K42" i="1"/>
  <c r="J85" i="1"/>
  <c r="H230" i="1" s="1"/>
  <c r="H237" i="1" s="1"/>
  <c r="I85" i="1"/>
  <c r="F230" i="1" s="1"/>
  <c r="F237" i="1" s="1"/>
  <c r="K85" i="1" l="1"/>
  <c r="J230" i="1"/>
  <c r="J237" i="1" s="1"/>
</calcChain>
</file>

<file path=xl/sharedStrings.xml><?xml version="1.0" encoding="utf-8"?>
<sst xmlns="http://schemas.openxmlformats.org/spreadsheetml/2006/main" count="492" uniqueCount="272">
  <si>
    <t>ANEXO II - MODELO DE PROPOSTA DE PREÇOS</t>
  </si>
  <si>
    <t>PROPOSTA DE PREÇOS</t>
  </si>
  <si>
    <t>ÓRGÃO LICITANTE: CONSELHO FEDERAL DE ENFERMAGEM (COFEN) – UASG 389320</t>
  </si>
  <si>
    <t>PREGÃO ELETRÔNICO Nº: 90.017/2025 (SRP)</t>
  </si>
  <si>
    <t>GRUPO 1</t>
  </si>
  <si>
    <t>Item</t>
  </si>
  <si>
    <t>Especificação</t>
  </si>
  <si>
    <t>CATSER/</t>
  </si>
  <si>
    <t>CATMAT</t>
  </si>
  <si>
    <t>Unidade</t>
  </si>
  <si>
    <t>de</t>
  </si>
  <si>
    <t>Medida</t>
  </si>
  <si>
    <t>Quantidade Total Cofen</t>
  </si>
  <si>
    <t>(a)</t>
  </si>
  <si>
    <t>Quantidade Total CMP</t>
  </si>
  <si>
    <t>(b)</t>
  </si>
  <si>
    <t>Quantidade Total Cofen + CMP</t>
  </si>
  <si>
    <t>(c) = (a) + (b)</t>
  </si>
  <si>
    <t>Valor Unitário</t>
  </si>
  <si>
    <t>(d) </t>
  </si>
  <si>
    <t>Valor Total</t>
  </si>
  <si>
    <t>Cofen</t>
  </si>
  <si>
    <t>(e) = (a) x (d)</t>
  </si>
  <si>
    <t>Valor Total CMP</t>
  </si>
  <si>
    <t>(f) = (b) x (d)</t>
  </si>
  <si>
    <t>Valor Total Cofen + CMP</t>
  </si>
  <si>
    <t>(g) = (e) + (f)</t>
  </si>
  <si>
    <r>
      <t>APONTADOR DE AÇO: APONTADOR DE LÁPIS EM AÇO:</t>
    </r>
    <r>
      <rPr>
        <sz val="11"/>
        <color theme="1"/>
        <rFont val="Aptos Narrow"/>
        <family val="2"/>
        <scheme val="minor"/>
      </rPr>
      <t> tipo escolar, de 1 furo e sem depósito. Corpo metálico em alumínio, lâmina de aço inoxidável, cor prateada. Deve ser isento de materiais estranhos, bolhas, rachaduras, deformações, bordas afiadas ou rebarbas. Deve apresentar a marca do fabricante impressa no corpo. No momento da entrega deverá estar bem acondicionado e com a embalagem original contendo externamente os dados de identificação, procedência, quantidade e outras informações pertinentes.</t>
    </r>
  </si>
  <si>
    <t>UN</t>
  </si>
  <si>
    <r>
      <t>BARBANTE DE ALGODÃO:</t>
    </r>
    <r>
      <rPr>
        <sz val="11"/>
        <color theme="1"/>
        <rFont val="Aptos Narrow"/>
        <family val="2"/>
        <scheme val="minor"/>
      </rPr>
      <t> cru, rolo contendo no mínimo 200 e no máximo 250 gramas, em cone com distribuição uniforme do fio, com titulagem 4/8, deve estar embalado individualmente com plástico transparente. No momento da entrega deverá estar bem acondicionado e com a embalagem original contendo externamente os dados de identificação, procedência, quantidade e outras informações pertinentes. Composição: no mínimo 85% de algodão.</t>
    </r>
  </si>
  <si>
    <t>ROLO</t>
  </si>
  <si>
    <r>
      <t>BORRACHA BRANCA: </t>
    </r>
    <r>
      <rPr>
        <sz val="11"/>
        <color theme="1"/>
        <rFont val="Aptos Narrow"/>
        <family val="2"/>
        <scheme val="minor"/>
      </rPr>
      <t>de alta qualidade, para apagar lápis grafite sem rasgar, sujar ou manchar o papel, deixando o mínimo de resíduos. Fabricada em material atóxico, medindo no mínimo 40x10x20 mm e no máximo 65x15x30mm. Deve apresentar capa protetora ergonômica. No momento da entrega deverá estar bem acondicionada e com a embalagem original contendo externamente os dados de identificação, procedência, quantidade e outras informações pertinentes.</t>
    </r>
  </si>
  <si>
    <r>
      <t>CANETA ESFEROGRAFICA AZUL, (ESCRITA FINA) (0,8 MM):</t>
    </r>
    <r>
      <rPr>
        <sz val="11"/>
        <color theme="1"/>
        <rFont val="Aptos Narrow"/>
        <family val="2"/>
        <scheme val="minor"/>
      </rPr>
      <t> tinta de qualidade e secagem rápida, com tampa ventilada; corpo plástico (PVC) cristal, incolor sextavado (seis lados), ponta de tungstênio, disponibilizada em caixas contendo 50 unidades, deve apresentar a marca do fabricante impressa no corpo. Deverá apresentar a informação impressa na embalagem do produto, em local de fácil visualização, de que o prazo de validade é indeterminado. Na hipótese de haver prazo de validade determinado, este, no momento da entrega do produto, deverá ser maior que 80% do prazo total estabelecido pelo fabricante.</t>
    </r>
  </si>
  <si>
    <r>
      <t>CANETA ESFEROGRAFICA AZUL, (ESCRITA MÉDIA) (1,0 MM): </t>
    </r>
    <r>
      <rPr>
        <sz val="11"/>
        <color theme="1"/>
        <rFont val="Aptos Narrow"/>
        <family val="2"/>
        <scheme val="minor"/>
      </rPr>
      <t>tinta de qualidade e secagem rápida, com tampa ventilada; corpo plástico (PVC) cristal, incolor sextavado (seis lados), ponta de tungstênio, disponibilizada em caixas contendo 50 unidades, deve apresentar a marca do fabricante impressa no corpo. Deverá apresentar a informação impressa na embalagem do produto, em local de fácil visualização, de que o prazo de validade é indeterminado. Na hipótese de haver prazo de validade determinado, este, no momento da entrega do produto, deverá ser maior que 80% do prazo total estabelecido pelo fabricante.</t>
    </r>
  </si>
  <si>
    <r>
      <t>CANETA ESFEROGRAFICA PRETA, (ESCRITA FINA) (0,8MM): </t>
    </r>
    <r>
      <rPr>
        <sz val="11"/>
        <color theme="1"/>
        <rFont val="Aptos Narrow"/>
        <family val="2"/>
        <scheme val="minor"/>
      </rPr>
      <t>tinta de qualidade e secagem rápida, com tampa ventilada; corpo plástico (PVC) cristal, incolor sextavado (seis lados), ponta de tungstênio, disponibilizada em caixas contendo 50 unidades, deve apresentar a marca do fabricante impressa no corpo. Deverá apresentar a informação impressa na embalagem do produto, em local de fácil visualização, de que o prazo de validade é indeterminado. Na hipótese de haver prazo de validade determinado, este, no momento da entrega do produto, deverá ser maior que 80% do prazo total estabelecido pelo fabricante.</t>
    </r>
  </si>
  <si>
    <r>
      <t>CANETA ESFEROGRAFICA PRETA, (ESCRITA MÉDIA) (1,0 MM): </t>
    </r>
    <r>
      <rPr>
        <sz val="11"/>
        <color theme="1"/>
        <rFont val="Aptos Narrow"/>
        <family val="2"/>
        <scheme val="minor"/>
      </rPr>
      <t>tinta de qualidade e secagem rápida, com tampa ventilada; corpo plástico (PVC) cristal, incolor sextavado (seis lados), ponta de tungstênio, disponibilizada em caixas contendo 50 unidades, deve apresentar a marca do fabricante impressa no corpo. Deverá apresentar a informação impressa na embalagem do produto, em local de fácil visualização, de que o prazo de validade é indeterminado. Na hipótese de haver prazo de validade determinado, este, no momento da entrega do produto, deverá ser maior que 80% do prazo total estabelecido pelo fabricante.</t>
    </r>
  </si>
  <si>
    <r>
      <t>CANETA ESFEROGRAFICA VERMELHA (ESCRITA MÉDIA): </t>
    </r>
    <r>
      <rPr>
        <sz val="11"/>
        <color theme="1"/>
        <rFont val="Aptos Narrow"/>
        <family val="2"/>
        <scheme val="minor"/>
      </rPr>
      <t>tinta de qualidade e secagem rápida, com tampa ventilada; corpo plástico (PVC) cristal, incolor sextavado (seis lados), ponta de tungstênio, disponibilizada em caixas contendo 50 unidades, deve apresentar a marca do fabricante impressa no corpo. Deverá apresentar a informação impressa na embalagem do produto, em local de fácil visualização, de que o prazo de validade é indeterminado. Na hipótese de haver prazo de validade determinado, este, no momento da entrega do produto, deverá ser maior que 80% do prazo total estabelecido pelo fabricante.</t>
    </r>
  </si>
  <si>
    <r>
      <t>CANETA PARA CD/DVD: </t>
    </r>
    <r>
      <rPr>
        <sz val="11"/>
        <color theme="1"/>
        <rFont val="Aptos Narrow"/>
        <family val="2"/>
        <scheme val="minor"/>
      </rPr>
      <t>Marcador permanente para CD/DVD na cor PRETA. Ponta fina com aproximadamente 1.0 mm.</t>
    </r>
  </si>
  <si>
    <r>
      <t>COLA BASTÃO: </t>
    </r>
    <r>
      <rPr>
        <sz val="11"/>
        <color theme="1"/>
        <rFont val="Aptos Narrow"/>
        <family val="2"/>
        <scheme val="minor"/>
      </rPr>
      <t>Para papel, cartolina e similares, material atóxico, tubo de 20 gramas. No momento da entrega deverá estar bem acondicionado e com a embalagem original contendo externamente os dados de identificação, procedência, quantidade e outras informações pertinentes. Deverá apresentar a informação impressa na embalagem do produto, em local de fácil visualização, de que o prazo de validade é indeterminado. Na hipótese de haver prazo de validade determinado, este, no momento da entrega do produto, deverá ser maior que 80% do prazo total estabelecido pelo fabricante.</t>
    </r>
  </si>
  <si>
    <r>
      <t>COLA BRANCA:</t>
    </r>
    <r>
      <rPr>
        <sz val="11"/>
        <color theme="1"/>
        <rFont val="Aptos Narrow"/>
        <family val="2"/>
        <scheme val="minor"/>
      </rPr>
      <t> instantânea; para colar papel, madeira, couro e tecido; embalagem com 90 g. No momento da entrega deverá estar bem acondicionado e com a embalagem original contendo externamente dados de identificação do produto, data de fabricação e de validade. Deverá apresentar no momento da entrega, prazo de validade maior que 80% do estabelecido pelo fabricante.</t>
    </r>
  </si>
  <si>
    <r>
      <t>CORRETIVO LÍQUIDO: </t>
    </r>
    <r>
      <rPr>
        <sz val="11"/>
        <color theme="1"/>
        <rFont val="Aptos Narrow"/>
        <family val="2"/>
        <scheme val="minor"/>
      </rPr>
      <t>a base de água, com excelente cobertura que dispense retoque (no momento da entrega será feito o teste), frasco de 18 ml. - No momento da entrega deverá estar bem acondicionado e com a embalagem original contendo externamente os dados de identificação, procedência, quantidade e outras informações pertinentes. - Deverá apresentar a informação impressa na embalagem do produto, em local de fácil visualização, de que o prazo de validade é indeterminado. - Na hipótese de haver prazo de validade determinado, este, no momento da entrega do produto, deverá ser maior que 80% do prazo total estabelecido pelo fabricante.</t>
    </r>
  </si>
  <si>
    <r>
      <t>ENVELOPE BRANCO:</t>
    </r>
    <r>
      <rPr>
        <sz val="11"/>
        <color theme="1"/>
        <rFont val="Aptos Narrow"/>
        <family val="2"/>
        <scheme val="minor"/>
      </rPr>
      <t> branco, papel offset, medidas: largura mínima 240mm e máxima 260mm. Comprimento mínimo 340mm e máximo 360mm. Gramatura: 90 g/m2. Acondicionados em caixas de 250 unidades.</t>
    </r>
  </si>
  <si>
    <r>
      <t>ENVELOPE PARA GUARDAR CD OU DVD: </t>
    </r>
    <r>
      <rPr>
        <sz val="11"/>
        <color theme="1"/>
        <rFont val="Aptos Narrow"/>
        <family val="2"/>
        <scheme val="minor"/>
      </rPr>
      <t>com janela em acetato transparente e aba de fechamento. Cor: branco. Dimensões: 126 x126 mm.</t>
    </r>
  </si>
  <si>
    <r>
      <t>ENVELOPE PARDO GRANDE: </t>
    </r>
    <r>
      <rPr>
        <sz val="11"/>
        <color theme="1"/>
        <rFont val="Aptos Narrow"/>
        <family val="2"/>
        <scheme val="minor"/>
      </rPr>
      <t>Em papel KRAFT 75 g, medindo 31x41cm.</t>
    </r>
  </si>
  <si>
    <r>
      <t>ENVELOPE PLÁSTICO COM 04 FUROS PARA DOCUMENTOS:</t>
    </r>
    <r>
      <rPr>
        <sz val="11"/>
        <color theme="1"/>
        <rFont val="Aptos Narrow"/>
        <family val="2"/>
        <scheme val="minor"/>
      </rPr>
      <t> Tamanho A4, espessura 0,12 mm. A embalagem deve apresentar os dados do fabricante, quantidade, identificação do produto e suas dimensões.</t>
    </r>
  </si>
  <si>
    <r>
      <t>ENVELOPE PLÁSTICO TIPO A4 C/11 FUROS e TARJA BRANCA: </t>
    </r>
    <r>
      <rPr>
        <sz val="11"/>
        <color theme="1"/>
        <rFont val="Aptos Narrow"/>
        <family val="2"/>
        <scheme val="minor"/>
      </rPr>
      <t>Protetor de documentos em polipropileno cristal liso com função universal, tamanho A4, com brilho. Perfeita transparência, banda reforçada e tarja branca. Embalados em pacotes com 10 unidades. A embalagem deve apresentar os dados do fabricante, quantidade, identificação do produto e suas dimensões.</t>
    </r>
  </si>
  <si>
    <t>PCT C/ 100 UNIDADES</t>
  </si>
  <si>
    <r>
      <t>ESPETO PARA PAPEL:</t>
    </r>
    <r>
      <rPr>
        <sz val="11"/>
        <color theme="1"/>
        <rFont val="Aptos Narrow"/>
        <family val="2"/>
        <scheme val="minor"/>
      </rPr>
      <t> com haste de metal, podendo a base ser de metal plástico. Dimensões mínimas (L x A): 8 x 13 cm.</t>
    </r>
  </si>
  <si>
    <r>
      <t>ETIQUETA AUTOADESIVA 46,56mm X 77,79 mm (12 POR PÁGINA)</t>
    </r>
    <r>
      <rPr>
        <sz val="11"/>
        <color theme="1"/>
        <rFont val="Aptos Narrow"/>
        <family val="2"/>
        <scheme val="minor"/>
      </rPr>
      <t> para impressora jato de tinta ou laser, envelope com 25 folhas no formato A4. No momento da entrega deverá estar bem acondicionada e com a embalagem original contendo externamente os dados de identificação, procedência, quantidade e outras informações pertinentes. Deverá apresentar a informação impressa na embalagem do produto, em local de fácil visualização, de que o prazo de validade é indeterminado. Na hipótese de haver prazo de validade determinado, este, no momento da entrega do produto, deverá ser maior que 80% do prazo total estabelecido pelo fabricante Material: Papel Cor: Branca.</t>
    </r>
  </si>
  <si>
    <t>PCT CONTENDO 25 ENVELOPES CADA</t>
  </si>
  <si>
    <r>
      <t>ETIQUETA AUTOADESIVA 50,8 X 101,6 mm (10 POR PÁGINA) </t>
    </r>
    <r>
      <rPr>
        <sz val="11"/>
        <color theme="1"/>
        <rFont val="Aptos Narrow"/>
        <family val="2"/>
        <scheme val="minor"/>
      </rPr>
      <t>para impressora jato de tinta ou laser, caixa com 100 folhas no formato A4. No momento da entrega deverá estar bem acondicionada e com a embalagem original contendo externamente os dados de identificação, procedência, quantidade e outras informações pertinentes. Deverá apresentar a informação impressa na embalagem do produto, em local de fácil visualização, de que o prazo de validade é indeterminado. Na hipótese de haver prazo de validade determinado, este, no momento da entrega do produto, deverá ser maior que 80% do prazo total estabelecido pelo fabricante.</t>
    </r>
  </si>
  <si>
    <t>CAIXA C/100 FOLHAS</t>
  </si>
  <si>
    <r>
      <t>EXTRATOR DE GRAMPOS</t>
    </r>
    <r>
      <rPr>
        <sz val="11"/>
        <color theme="1"/>
        <rFont val="Aptos Narrow"/>
        <family val="2"/>
        <scheme val="minor"/>
      </rPr>
      <t>, em metal zincado ou cromado, medidas aproximadas de 150 mm x 15 mm. - No momento da entrega deverá estar bem acondicionado e com a embalagem original contendo externamente os dados de identificação, procedência, quantidade e outras informações pertinentes.</t>
    </r>
  </si>
  <si>
    <r>
      <t>FITA ACRÍLICA DUPLA FACE: </t>
    </r>
    <r>
      <rPr>
        <sz val="11"/>
        <color theme="1"/>
        <rFont val="Aptos Narrow"/>
        <family val="2"/>
        <scheme val="minor"/>
      </rPr>
      <t>composição: adesivo de massa acrílica transparente de alto desempenho, linner PE verde. Dimensões aproximadas: Rolo de 19 mm x 2 metros. Na cor VERDE.</t>
    </r>
  </si>
  <si>
    <t>ROLO C/ 2 M</t>
  </si>
  <si>
    <r>
      <t>FITA ADESIVA NA COR MARROM: </t>
    </r>
    <r>
      <rPr>
        <sz val="11"/>
        <color theme="1"/>
        <rFont val="Aptos Narrow"/>
        <family val="2"/>
        <scheme val="minor"/>
      </rPr>
      <t>material: resina e borracha sintética, comprimento: 50 m, largura: 48 mm, aplicação: empacotamento em geral.</t>
    </r>
  </si>
  <si>
    <r>
      <t>FITA ADESIVA P/ IMPRESSORA DE ETIQUETA: </t>
    </r>
    <r>
      <rPr>
        <sz val="11"/>
        <color theme="1"/>
        <rFont val="Aptos Narrow"/>
        <family val="2"/>
        <scheme val="minor"/>
      </rPr>
      <t>contínua, para impressora térmica, medindo 62 mm x 30 m. Compatível com impressora de etiquetas da marca Brother (Referência: Modelo DK 2205).</t>
    </r>
  </si>
  <si>
    <r>
      <t>FITA ADESIVA TRANSPARENTE ESTREITA (TIPO: DUREX)</t>
    </r>
    <r>
      <rPr>
        <sz val="11"/>
        <color theme="1"/>
        <rFont val="Aptos Narrow"/>
        <family val="2"/>
        <scheme val="minor"/>
      </rPr>
      <t> de polipropileno, medindo 12mm x 40m. Deverá apresentar a marca do fabricante impresso no tubete. Deverá apresentar a informação impressa na embalagem do produto, em local de fácil visualização, de que o prazo de validade é indeterminado. Na hipótese de haver prazo de validade determinado, este, no momento da entrega do produto, deverá ser maior que 80% do prazo total estabelecido pelo fabricante. (DUREX)</t>
    </r>
  </si>
  <si>
    <r>
      <t>FITA ADESIVA TRANSPARENTE LARGA: </t>
    </r>
    <r>
      <rPr>
        <sz val="11"/>
        <color theme="1"/>
        <rFont val="Aptos Narrow"/>
        <family val="2"/>
        <scheme val="minor"/>
      </rPr>
      <t>de polipropileno, medindo no mínimo 45mmx45m e máximo 50mmx50m. Deverá apresentar a marca do fabricante impresso no tubete. Deverá apresentar a informação impressa na embalagem do produto, em local de fácil visualização, de que o prazo de validade é indeterminado. Na hipótese de haver prazo de validade determinado, este, no momento da entrega do produto, deverá ser maior que 80% do prazo total estabelecido pelo fabricante.</t>
    </r>
  </si>
  <si>
    <r>
      <t>FITA CREPE:</t>
    </r>
    <r>
      <rPr>
        <sz val="11"/>
        <color theme="1"/>
        <rFont val="Aptos Narrow"/>
        <family val="2"/>
        <scheme val="minor"/>
      </rPr>
      <t> medindo 45 mm x 50 m, ideal para fechamento e reforço de caixas e pacotes. Composição: papel crepado saturado coberto com adesivo à base de borracha e resina sintética. Deverá ser entregue em embalagem original , protegida de calor, umidade e pó. Deverá apresentar a marca do fabricante e o prazo de validade impressos no tubete. No momento da entrega, o prazo de validade deverá ser superior a 80% do prazo estabelecido pelo fabricante.</t>
    </r>
  </si>
  <si>
    <r>
      <t>FITA DUPLA FACE: </t>
    </r>
    <r>
      <rPr>
        <sz val="11"/>
        <color theme="1"/>
        <rFont val="Aptos Narrow"/>
        <family val="2"/>
        <scheme val="minor"/>
      </rPr>
      <t>adesiva, branca ou transparente, medindo 19 mm x 30 m. Deverá apresentar a marca do fabricante impresso no tubete. Deverá apresentar a informação impressa na embalagem do produto, em local de fácil visualização, de que o prazo de validade é indeterminado. Na hipótese de haver prazo de validade determinado, este, no momento da entrega do produto, deverá ser maior que 80% do prazo total estabelecido pelo fabricante.</t>
    </r>
  </si>
  <si>
    <r>
      <t>GIZ DE CERA:</t>
    </r>
    <r>
      <rPr>
        <sz val="11"/>
        <color theme="1"/>
        <rFont val="Aptos Narrow"/>
        <family val="2"/>
        <scheme val="minor"/>
      </rPr>
      <t> Giz cera material: cera plástica com corante atóxico, cor: variadas. Caixa com 12 unidades.</t>
    </r>
  </si>
  <si>
    <t>CAIXA C/ 12 UNIDADES</t>
  </si>
  <si>
    <r>
      <t>GRAFITE PARA LAPISEIRA 0,5MM, TIPO 2B: </t>
    </r>
    <r>
      <rPr>
        <sz val="11"/>
        <color theme="1"/>
        <rFont val="Aptos Narrow"/>
        <family val="2"/>
        <scheme val="minor"/>
      </rPr>
      <t>Ideal para uso técnico e escolar. Composição: grafite e material cerâmico. Minas extra macias dispostas em tubos contendo no mínimo 12 unidades. Tampa em flip top e deve ficar firme no tubo quando não estiver em uso. Deve apresentar impresso na embalagem as informações aqui descritas. No momento da entrega deverá estar bem acondicionado e com a embalagem original contendo externamente os dados de identificação, procedência e quantidade. Deverá apresentar a informação impressa na embalagem do produto, em local de fácil visualização, de que o prazo de validade é indeterminado. Na hipótese de haver prazo de validade determinado, este, no momento da entrega do produto, deverá ser maior que 80% do prazo total estabelecido pelo fabricante</t>
    </r>
  </si>
  <si>
    <t>CX C/ 12 UNIDADES</t>
  </si>
  <si>
    <r>
      <t>GRAFITE PARA LAPISEIRA 0,7MM, TIPO 2B:</t>
    </r>
    <r>
      <rPr>
        <sz val="11"/>
        <color theme="1"/>
        <rFont val="Aptos Narrow"/>
        <family val="2"/>
        <scheme val="minor"/>
      </rPr>
      <t> Ideal para uso técnico e escolar. Composição: grafite e material cerâmico. Minas extra macias dispostas em tubos contendo no mínimo 12 unidades. Tampa em flip top e deve ficar firme no tubo quando não estiver em uso. Deve apresentar impresso na embalagem as informações aqui descritas. No momento da entrega deverá estar bem acondicionado e com a embalagem original contendo externamente os dados de identificação, procedência e quantidade. Deverá apresentar a informação impressa na embalagem do produto, em local de fácil visualização, de que o prazo de validade é indeterminado. Na hipótese de haver prazo de validade determinado, este, no momento da entrega do produto, deverá ser maior que 80% do prazo total estabelecido pelo fabricante</t>
    </r>
  </si>
  <si>
    <r>
      <t>GRAMPEADOR 20 FOLHAS (PEQUENO): GRAMPEADOR PEQUENO DE MESA: </t>
    </r>
    <r>
      <rPr>
        <sz val="11"/>
        <color theme="1"/>
        <rFont val="Aptos Narrow"/>
        <family val="2"/>
        <scheme val="minor"/>
      </rPr>
      <t>para grampear no mínimo 20 folhas, trilho com capacidade mínima para 150 grampos 26/6. Profundidade mínima de grampeamento de 60 mm, bigorna de duas funções. Deve apresentar o corpo todo em metal e apoio anatômico emborrachado. Cor: preto. Não serão aceitos grampeadores fabricados em material plástico ou qualquer outro material não-metálico. No momento da entrega deverá estar bem acondicionado e com a embalagem original contendo externamente os dados de identificação, procedência, quantidade e outras informações pertinentes.</t>
    </r>
  </si>
  <si>
    <r>
      <t>GRAMPEADOR 25 FOLHAS (MÉDIO): GRAMPEADOR MÉDIO DE MESA: </t>
    </r>
    <r>
      <rPr>
        <sz val="11"/>
        <color theme="1"/>
        <rFont val="Aptos Narrow"/>
        <family val="2"/>
        <scheme val="minor"/>
      </rPr>
      <t>para grampear no mínimo 25 folhas, trilho com capacidade mínima para 150 grampos 26/6. Profundidade mínima de grampeamento de 60 mm, bigorna de duas funções. Deve apresentar o corpo todo em metal e apoio anatômico emborrachado. Cor: preto. Não serão aceitos grampeadores fabricados em material plástico ou qualquer outro material nãometálico. No momento da entrega deverá estar bem acondicionado e com a embalagem original contendo externamente os dados de identificação, procedência , quantidade e outras informações pertinentes.</t>
    </r>
  </si>
  <si>
    <r>
      <t>GRAMPO 26/6 para grampeador: </t>
    </r>
    <r>
      <rPr>
        <sz val="11"/>
        <color theme="1"/>
        <rFont val="Aptos Narrow"/>
        <family val="2"/>
        <scheme val="minor"/>
      </rPr>
      <t>em arame galvanizado de alta resistência, caixas com 5000 unidades. Deve possuir camada controlada de adesivo e pontas afiadas para maior resistência e maciez na hora de grampear. No momento da entrega deverá estar bem acondicionado e com a embalagem original contendo externamente os dados de identificação, procedência, quantidade e outras informações pertinentes. Deverá apresentar a informação impressa na embalagem do produto, em local de fácil visualização, de que o prazo de validade é indeterminado. Na hipótese de haver prazo de validade determinado, este, no momento da entrega do produto, deverá ser maior que 80% do prazo total estabelecido pelo fabricante.</t>
    </r>
  </si>
  <si>
    <t>CAIXA COM 5.000 UNIDADES</t>
  </si>
  <si>
    <r>
      <t>MARCADOR ADESIVO DE PÁGINA REMOVÍVEL: </t>
    </r>
    <r>
      <rPr>
        <sz val="11"/>
        <color theme="1"/>
        <rFont val="Aptos Narrow"/>
        <family val="2"/>
        <scheme val="minor"/>
      </rPr>
      <t>marcador autoadesivo neon com 5 unidades transparentes coloridos, contendo 20 folhas em cada unidade. Semelhante ao da marca Yes.</t>
    </r>
  </si>
  <si>
    <t>PCT COM 05 CORES</t>
  </si>
  <si>
    <r>
      <t>MARCA-TEXTO: CANETA NA COR AMARELA PARA MARCAR E RESSALTAR TEXTOS: A</t>
    </r>
    <r>
      <rPr>
        <sz val="11"/>
        <color theme="1"/>
        <rFont val="Aptos Narrow"/>
        <family val="2"/>
        <scheme val="minor"/>
      </rPr>
      <t>marelo fluorescente, ponta macia chanfrada, traço de 04 mm. No momento da entrega deverá estar bem acondicionada e com a embalagem original contendo externamente os dados de identificação, procedência e quantidade. Deverá apresentar a informação impressa na embalagem do produto, em local de fácil visualização, de que o prazo de validade é indeterminado. Na hipótese de haver prazo de validade determinado, este, no momento da entrega do produto, deverá ser maior que 80% do prazo total estabelecido pelo fabricante.</t>
    </r>
  </si>
  <si>
    <r>
      <t>MARCA-TEXTO: CANETA NA COR ROSA PARA MARCAR E RESSALTAR TEXTOS:</t>
    </r>
    <r>
      <rPr>
        <sz val="11"/>
        <color theme="1"/>
        <rFont val="Aptos Narrow"/>
        <family val="2"/>
        <scheme val="minor"/>
      </rPr>
      <t> rosa, fluorescente, ponta macia chanfrada, traço de 4 mm. No momento da entrega deverá estar bem acondicionada e com a embalagem original contendo externamente os dados de identificação, procedência e quantidade. Deverá apresentar a informação impressa na embalagem do produto, em local de fácil visualização, de que o prazo de validade é indeterminado. Na hipótese de haver prazo de validade determinado, este, no momento da entrega do produto, deverá ser maior que 80% do prazo total estabelecido pelo fabricante.</t>
    </r>
  </si>
  <si>
    <r>
      <t>MARCA-TEXTO: CANETA NA COR VERDE PARA MARCAR E RESSALTAR TEXTOS:</t>
    </r>
    <r>
      <rPr>
        <sz val="11"/>
        <color theme="1"/>
        <rFont val="Aptos Narrow"/>
        <family val="2"/>
        <scheme val="minor"/>
      </rPr>
      <t> verde fluorescente, ponta macia chanfrada, traço de 4 mm. No momento da entrega deverá estar bem acondicionada e com a embalagem original contendo externamente os dados de identificação, procedência e quantidade. Deverá apresentar a informação impressa na embalagem do produto, em local de fácil visualização, de que o prazo de validade é indeterminado. Na hipótese de haver prazo de validade determinado, este, no momento da entrega do produto, deverá ser maior que 80% do prazo total estabelecido pelo fabricante.</t>
    </r>
  </si>
  <si>
    <r>
      <t>PAPEL CONTACT TRANSPARENTE:</t>
    </r>
    <r>
      <rPr>
        <sz val="11"/>
        <color theme="1"/>
        <rFont val="Aptos Narrow"/>
        <family val="2"/>
        <scheme val="minor"/>
      </rPr>
      <t> PAPEL AUTOADESIVO, material: plástico, tipo: CONTACT cor: incolor, largura: 450 mm.</t>
    </r>
  </si>
  <si>
    <t>ROLO C/25 M</t>
  </si>
  <si>
    <r>
      <t>PAPEL COUCHÊ </t>
    </r>
    <r>
      <rPr>
        <sz val="11"/>
        <color theme="1"/>
        <rFont val="Aptos Narrow"/>
        <family val="2"/>
        <scheme val="minor"/>
      </rPr>
      <t>para impressão formatado, tipo: COUCHÊ, tamanho (c x l): 297 x 210 mm, gramatura: 180 gm2, cor: BRANCO.</t>
    </r>
  </si>
  <si>
    <t>EMBALAGEM C/50 FOLHAS</t>
  </si>
  <si>
    <r>
      <t>PAPEL PARDO PARA EMBALAGEM:</t>
    </r>
    <r>
      <rPr>
        <sz val="11"/>
        <color theme="1"/>
        <rFont val="Aptos Narrow"/>
        <family val="2"/>
        <scheme val="minor"/>
      </rPr>
      <t> tipo papel pardo, em folhas de 66 cm de largura e 96 cm de comprimento, gramatura 70 g/m2 (serão aceitas variações de 5 cm para mais ou para menos). Embaladas a cada 50 unidades.</t>
    </r>
  </si>
  <si>
    <t>FOLHA</t>
  </si>
  <si>
    <r>
      <t>PASTA CATÁLOGO: </t>
    </r>
    <r>
      <rPr>
        <sz val="11"/>
        <color theme="1"/>
        <rFont val="Aptos Narrow"/>
        <family val="2"/>
        <scheme val="minor"/>
      </rPr>
      <t>com capa revestida em polipropileno (PP) ou policloreto de vinila (PCV), nas cores preta, branca ou azul, contendo 100 (cem) envelopes plásticos transparentes para comportar documentos em tamanho A4, com visor e etiqueta e identificação. Dimensões mínimas (L x A): 21 X 29,7 cm.</t>
    </r>
  </si>
  <si>
    <r>
      <t>PASTA PLÁSTICA COM ABAS E ELÁSTICO:</t>
    </r>
    <r>
      <rPr>
        <sz val="11"/>
        <color theme="1"/>
        <rFont val="Aptos Narrow"/>
        <family val="2"/>
        <scheme val="minor"/>
      </rPr>
      <t> cor cristal. Dimensões do produto: 235 mm de largura x 350 mm de altura. Espessura máxima de 0,35mm. No momento da entrega deverá estar bem acondicionado e com a embalagem original contendo externamente os dados de identificação, procedência, quantidade e outras informações pertinentes. Embaladas a cada 10 unidades.</t>
    </r>
  </si>
  <si>
    <r>
      <t>PASTA PLÁSTICA TRANSPARENTE COM GRAMPO: </t>
    </r>
    <r>
      <rPr>
        <sz val="11"/>
        <color theme="1"/>
        <rFont val="Aptos Narrow"/>
        <family val="2"/>
        <scheme val="minor"/>
      </rPr>
      <t>cristal, com grampo trilho de plástico, grampo na cor branca, modelo soft, nas medidas 230 x 333 mm (GRAMPO).</t>
    </r>
  </si>
  <si>
    <r>
      <t>PASTA PLÁSTICA TIPO ENVELOPE C/BOTÃO:</t>
    </r>
    <r>
      <rPr>
        <sz val="11"/>
        <color theme="1"/>
        <rFont val="Aptos Narrow"/>
        <family val="2"/>
        <scheme val="minor"/>
      </rPr>
      <t> com fecho horizontal tipo botão de pressão, tamanho A4, transparente, cor cristal. No momento da entrega deverá estar bem acondicionado e com a embalagem original contendo externamente os dados de identificação, procedência, quantidade e outras informações pertinentes. Embaladas a cada 10 unidades.</t>
    </r>
  </si>
  <si>
    <r>
      <t>PASTA POLIONDA ESTREITA: </t>
    </r>
    <r>
      <rPr>
        <sz val="11"/>
        <color theme="1"/>
        <rFont val="Aptos Narrow"/>
        <family val="2"/>
        <scheme val="minor"/>
      </rPr>
      <t>Pasta arquivo, material: plástico corrugado flexível, tipo: com abas, largura: 250 mm, altura: 335 mm, lombada: 20 mm, cor: azul, características adicionais: com elástico.</t>
    </r>
  </si>
  <si>
    <r>
      <t>PASTA POLIONDA LARGA: </t>
    </r>
    <r>
      <rPr>
        <sz val="11"/>
        <color theme="1"/>
        <rFont val="Aptos Narrow"/>
        <family val="2"/>
        <scheme val="minor"/>
      </rPr>
      <t>Pasta arquivo, material: plástico corrugado flexível, tipo: com abas, largura: 250 mm, altura: 335 mm, lombada: 55 mm, cor: azul, características adicionais: com elástico.</t>
    </r>
  </si>
  <si>
    <r>
      <t>PASTA SANFONADA</t>
    </r>
    <r>
      <rPr>
        <sz val="11"/>
        <color theme="1"/>
        <rFont val="Aptos Narrow"/>
        <family val="2"/>
        <scheme val="minor"/>
      </rPr>
      <t>: em polipropileno (PP) transparente, contendo 12 divisórias com etiquetas para identificação, fechamento em elástico, material necessário para arquivar documentos de tamanho A4, na cor cristal ou fumê. Dimensões mínimas (L x A): 33 x 24 cm.</t>
    </r>
  </si>
  <si>
    <r>
      <t>PINCEL MARCADOR ATÔMICO NA COR AZUL:</t>
    </r>
    <r>
      <rPr>
        <sz val="11"/>
        <color theme="1"/>
        <rFont val="Aptos Narrow"/>
        <family val="2"/>
        <scheme val="minor"/>
      </rPr>
      <t> tinta à base de álcool, com ponta chanfrada de feltro, ideal para ser usado em identificações em caixas. Semelhante aos produtos das marcas Pilot ou Faber Castell.</t>
    </r>
  </si>
  <si>
    <r>
      <t>PINCEL MARCADOR ATÔMICO NA COR PRETO: </t>
    </r>
    <r>
      <rPr>
        <sz val="11"/>
        <color theme="1"/>
        <rFont val="Aptos Narrow"/>
        <family val="2"/>
        <scheme val="minor"/>
      </rPr>
      <t>tinta à base de álcool, com ponta chanfrada de feltro, ideal para ser usado em identificações em caixas. Semelhante aos produtos das marcas Pilot ou Faber Castell</t>
    </r>
  </si>
  <si>
    <r>
      <t>PINCEL MARCADOR ATÔMICO NA COR VERMELHO,</t>
    </r>
    <r>
      <rPr>
        <sz val="11"/>
        <color theme="1"/>
        <rFont val="Aptos Narrow"/>
        <family val="2"/>
        <scheme val="minor"/>
      </rPr>
      <t> tinta à base de álcool, com ponta chanfrada de feltro, ideal para ser usado em identificações em caixas. Semelhante aos produtos das marcas Pilot ou Faber Castell</t>
    </r>
  </si>
  <si>
    <r>
      <t>PINCEL MARCADOR ESPECIAL PARA QUADRO BRANCO, TINTA À BASE DE ÁLCOOL NA COR AZUL: </t>
    </r>
    <r>
      <rPr>
        <sz val="11"/>
        <color theme="1"/>
        <rFont val="Aptos Narrow"/>
        <family val="2"/>
        <scheme val="minor"/>
      </rPr>
      <t>ponta macia de 6.0 mm que não danifique o quadro, espessura de escrita de 2,3 mm. Ponta e cartucho substituível. O produto deve ser disponibilizado em embalagem contendo a marca do produto, descrição, quantidade e outras informações pertinentes. Deverá apresentar a informação impressa na embalagem do produto, em local de fácil visualização, de que o prazo de validade é indeterminado. Na hipótese de haver prazo de validade determinado, este, no momento da entrega do produto, deverá ser maior que 80% do prazo total estabelecido pelo fabricante.</t>
    </r>
  </si>
  <si>
    <r>
      <t>PINCEL MARCADOR ESPECIAL PARA QUADRO BRANCO, TINTA À BASE DE ÁLCOOL NA COR PRETO:</t>
    </r>
    <r>
      <rPr>
        <sz val="11"/>
        <color theme="1"/>
        <rFont val="Aptos Narrow"/>
        <family val="2"/>
        <scheme val="minor"/>
      </rPr>
      <t> ponta macia de 6.0 mm que não danifique o quadro, espessura de escrita de 2,3 mm. Ponta e cartucho substituível. O produto deve ser disponibilizado em embalagem contendo a marca do produto, descrição, quantidade e outras informações pertinentes. Deverá apresentar a informação impressa na embalagem do produto, em local de fácil visualização, de que o prazo de validade é indeterminado. Na hipótese de haver prazo de validade determinado, este, no momento da entrega do produto, deverá ser maior que 80% do prazo total estabelecido pelo fabricante.</t>
    </r>
  </si>
  <si>
    <r>
      <t>PINCEL MARCADOR ESPECIAL PARA QUADRO BRANCO, TINTA À BASE DE ÁLCOOL NA COR VERMELHO: </t>
    </r>
    <r>
      <rPr>
        <sz val="11"/>
        <color theme="1"/>
        <rFont val="Aptos Narrow"/>
        <family val="2"/>
        <scheme val="minor"/>
      </rPr>
      <t>ponta macia de 6.0 mm que não danifique o quadro, espessura de escrita de 2,3 mm. Ponta e cartucho substituível. O produto deve ser disponibilizado em embalagem contendo a marca do produto, descrição, quantidade e outras informações pertinentes. Deverá apresentar a informação impressa na embalagem do produto, em local de fácil visualização, de que o prazo de validade é indeterminado. Na hipótese de haver prazo de validade determinado, este, no momento da entrega do produto, deverá ser maior que 80% do prazo total estabelecido pelo fabricante.</t>
    </r>
  </si>
  <si>
    <r>
      <t>POST-IT GRANDE: BLOCO DE NOTA AUTOADESIVA REPOSICIONÁVEL:</t>
    </r>
    <r>
      <rPr>
        <sz val="11"/>
        <color theme="1"/>
        <rFont val="Aptos Narrow"/>
        <family val="2"/>
        <scheme val="minor"/>
      </rPr>
      <t> cor amarela, medindo 76x102 mm, bloco com 100 folhas. Deverá apresentar, no momento da entrega, prazo de validade maior que 80% do estabelecido pelo fabricante. No momento da entrega deverá estar bem acondicionado e com a embalagem original contendo externamente os dados de identificação, procedência, quantidade e outras informações pertinentes.</t>
    </r>
  </si>
  <si>
    <t>BLOCO</t>
  </si>
  <si>
    <r>
      <t>POST-IT PEQUENO: BLOCO DE NOTA AUTOADESIVA REPOSICIONÁVEL: </t>
    </r>
    <r>
      <rPr>
        <sz val="11"/>
        <color theme="1"/>
        <rFont val="Aptos Narrow"/>
        <family val="2"/>
        <scheme val="minor"/>
      </rPr>
      <t>cor amarela, medindo 38x50 mm, pacote com 4 blocos de 100 folhas cada. Deverá apresentar, no momento da entrega, prazo de validade maior que 80% do estabelecido pelo fabricante. Deverá estar bem acondicionado e com a embalagem original contendo externamente os dados de identificação, procedência, quantidade e outras informações pertinentes.</t>
    </r>
  </si>
  <si>
    <t>PCT C/ 4 BLOCOS</t>
  </si>
  <si>
    <r>
      <t>PRANCHETA ACRÍLICA: </t>
    </r>
    <r>
      <rPr>
        <sz val="11"/>
        <color theme="1"/>
        <rFont val="Aptos Narrow"/>
        <family val="2"/>
        <scheme val="minor"/>
      </rPr>
      <t>com prendedor de metal e cantos arredondados. Material: acrílico. Medidas: comprimento 334 mm, largura 234 mm, espessura 2 mm (serão aceitas variações de 10 mm para mais ou para menos). Cor fumê.</t>
    </r>
  </si>
  <si>
    <r>
      <t>QUADRO BRANCO:</t>
    </r>
    <r>
      <rPr>
        <sz val="11"/>
        <color theme="1"/>
        <rFont val="Aptos Narrow"/>
        <family val="2"/>
        <scheme val="minor"/>
      </rPr>
      <t> do tipo lousa, com 80 cm x 100 cm, confeccionado em chapa de fibra branca resinada. Moldura em alumínio anodizado fosco com suporte para apagador arredondado, removível e deslizante com 40 cm, sistema de fixação invisível, podendo ser instalado na vertical ou horizontal. Deve acompanhar manual e conjunto de acessórios para instalação.</t>
    </r>
  </si>
  <si>
    <r>
      <t>REGUA 30 cm EM MATERIAL ACRÍLICO: </t>
    </r>
    <r>
      <rPr>
        <sz val="11"/>
        <color theme="1"/>
        <rFont val="Aptos Narrow"/>
        <family val="2"/>
        <scheme val="minor"/>
      </rPr>
      <t>transparente ou fumê, com divisão de centímetros e milímetros. Medindo 2 mm de espessura na lateral não graduada e 1 mm de espessura na lateral graduada. No momento da entrega deverá estar bem acondicionado e com a embalagem original contendo externamente os dados de identificação, procedência, quantidade e outras informações pertinentes.</t>
    </r>
  </si>
  <si>
    <r>
      <t>RISQUE-RABISQUE (DESK PAD):</t>
    </r>
    <r>
      <rPr>
        <sz val="11"/>
        <color theme="1"/>
        <rFont val="Aptos Narrow"/>
        <family val="2"/>
        <scheme val="minor"/>
      </rPr>
      <t> revestido em policloreto de vinila (PVC) ou couro sintético, nas cores preta, marrom ou azul, com uma aba posicionada em sua aresta superior e duas dobras, cada uma delas posicionada em um de seus vértices inferiores, para encaixe dos papéis. Dimensões mínimas (L x A): 50 x 30 cm. Com 20 folhas.</t>
    </r>
  </si>
  <si>
    <r>
      <t>TESOURA: </t>
    </r>
    <r>
      <rPr>
        <sz val="11"/>
        <color theme="1"/>
        <rFont val="Aptos Narrow"/>
        <family val="2"/>
        <scheme val="minor"/>
      </rPr>
      <t>com lâmina em aço inox, cabo emborrachado em polipropileno. O produto deve medir 21 cm de comprimento. O cabo deverá apresentar excelente resistência, a ponto de não se partir com o corte de materiais mais duros, como papelão ou outros papéis mais resistentes. Serão aceitas variações de 1 cm para mais ou para menos. No momento da entrega deverá estar bem acondicionado e com a embalagem original contendo externamente os dados de identificação, procedência, quantidade e outras informações pertinentes.</t>
    </r>
  </si>
  <si>
    <r>
      <t>UMEDECEDOR DE DEDOS EM PASTA:</t>
    </r>
    <r>
      <rPr>
        <sz val="11"/>
        <color theme="1"/>
        <rFont val="Aptos Narrow"/>
        <family val="2"/>
        <scheme val="minor"/>
      </rPr>
      <t> atóxico, com ação germicida, que não engordure os papéis e não resseque a pele. Embalagem plástica redonda contendo no mínimo 12g do produto. A embalagem deve apresentar a marca do produto, descrição, quantidade e outras informações pertinentes. Deverá apresentar a informação impressa na embalagem do produto, em local de fácil visualização, de que o prazo de validade é indeterminado. Na hipótese de haver prazo de validade determinado, este, no momento da entrega do produto, deverá ser maior que 80% do prazo total estabelecido pelo fabricante.</t>
    </r>
  </si>
  <si>
    <r>
      <t>PAPEL CARTÃO VERGÊ</t>
    </r>
    <r>
      <rPr>
        <sz val="11"/>
        <color theme="1"/>
        <rFont val="Aptos Narrow"/>
        <family val="2"/>
        <scheme val="minor"/>
      </rPr>
      <t> celulose vegetal, cor branca, GRAMATURA 180 g/m2, comprimento 297mm, largura 210mm, caixa com 50 folhas. FORMATO A4</t>
    </r>
  </si>
  <si>
    <t>PCT C/ 50 FOLHAS</t>
  </si>
  <si>
    <t>VALOR TOTAL DO GRUPO 1 →</t>
  </si>
  <si>
    <t>GRUPO 2</t>
  </si>
  <si>
    <t>Unidade de Medida</t>
  </si>
  <si>
    <t>(c) = (a) +(b)</t>
  </si>
  <si>
    <t>(d)</t>
  </si>
  <si>
    <t>Valor Total Cofen</t>
  </si>
  <si>
    <t>(f) = (b) x (d)</t>
  </si>
  <si>
    <r>
      <t>APOIO DE PÉ: APOIO ERGONÔMICO PARA O PÉ:</t>
    </r>
    <r>
      <rPr>
        <sz val="11"/>
        <color theme="1"/>
        <rFont val="Aptos Narrow"/>
        <family val="2"/>
        <scheme val="minor"/>
      </rPr>
      <t> Material: Chapa e Aço tubular 5/8, revestimento com borracha reciclada de pneu. Dimensões do cavalete: Comp. 44 cm, Larg. 27,5cm, Larg. 18cm. Dimensões da bandeja: Comp. 40,5cm; Larg. 30,5cm. Alt. 2 cm. Regulagem de Altura: 4 posições com altura de 7cm, 9,5cm, 12cm, e 14,5cm. Acabamento: Pintura a pó (Epoxi) com cura em estufa à 180°c. A superfície de apoio dos pés recebe revestimento antiderrapante vulcanizado de borracha reciclada de pneu. Capacidade de carga: 30kg. Peso: 4 kg. Cor: Preto.</t>
    </r>
  </si>
  <si>
    <r>
      <t>APOIO DE PUNHO PARA TECLADO: </t>
    </r>
    <r>
      <rPr>
        <sz val="11"/>
        <color theme="1"/>
        <rFont val="Aptos Narrow"/>
        <family val="2"/>
        <scheme val="minor"/>
      </rPr>
      <t>Material em gel, macio e resistente. Dimensões do produto 8.2 x 45.4 x 2cm.</t>
    </r>
  </si>
  <si>
    <r>
      <t>BARBANTE DE FITILHO:</t>
    </r>
    <r>
      <rPr>
        <sz val="11"/>
        <color theme="1"/>
        <rFont val="Aptos Narrow"/>
        <family val="2"/>
        <scheme val="minor"/>
      </rPr>
      <t> fitilho plástico para amarração, reciclado, produzido de polipropileno (PP), cor verde, ideal para amarração manual de embalagens. Rolo com aproximadamente 1 Kg.</t>
    </r>
  </si>
  <si>
    <r>
      <t>BOBINA DE PLÁSTICO BOLHA:</t>
    </r>
    <r>
      <rPr>
        <sz val="11"/>
        <color theme="1"/>
        <rFont val="Aptos Narrow"/>
        <family val="2"/>
        <scheme val="minor"/>
      </rPr>
      <t> 40 micras de 1,30 x 100 metros.</t>
    </r>
  </si>
  <si>
    <t>BOBINA</t>
  </si>
  <si>
    <r>
      <t>CAIXA DE CORRESPONDÊNCIA BANDEJA DUPLA ACRÍLICA:</t>
    </r>
    <r>
      <rPr>
        <sz val="11"/>
        <color theme="1"/>
        <rFont val="Aptos Narrow"/>
        <family val="2"/>
        <scheme val="minor"/>
      </rPr>
      <t> Material: acrílico, na cor fumê ou cristal, dimensões 36 x 25 cm.</t>
    </r>
  </si>
  <si>
    <r>
      <t>DESUMIDIFICADOR, SÍLICA EM GEL </t>
    </r>
    <r>
      <rPr>
        <sz val="11"/>
        <color theme="1"/>
        <rFont val="Aptos Narrow"/>
        <family val="2"/>
        <scheme val="minor"/>
      </rPr>
      <t>capacidade: absorção 35%rh:12%, umidade a 140°c:2%, características adicionais: Composição: Silicato De Sódio E Ácido Sulfúrico Cor: Azul, Aspecto Físico: Granulado, Aplicação: Desumidificar E Desidratar Gases, Características Adicionais: Indicador De Umidade, Tamanho Grão: 2 A 5 MM aplicação: uso geral, Quantidade: 3 Pacotes com 1.000 sachês de 20 gramas.</t>
    </r>
  </si>
  <si>
    <t>PCT C/ 1000 SACHES</t>
  </si>
  <si>
    <r>
      <t>ESTILETE DE PRECISÃO TIPO BISTURI: </t>
    </r>
    <r>
      <rPr>
        <sz val="11"/>
        <color theme="1"/>
        <rFont val="Aptos Narrow"/>
        <family val="2"/>
        <scheme val="minor"/>
      </rPr>
      <t>Superfície antiderrapante, Tipo Ponta: Ponta Reta Diâmetro Ponta: Cerca De 0,6 MM, haste: Haste Reta, Comprimento Total: Cerca De 16 CM, Material: Aço Inoxidável, Esterilidade: Esterilizável.</t>
    </r>
  </si>
  <si>
    <r>
      <t>ESTILETE LARGO NORMAL TIPO PROFISSIONAL:</t>
    </r>
    <r>
      <rPr>
        <sz val="11"/>
        <color theme="1"/>
        <rFont val="Aptos Narrow"/>
        <family val="2"/>
        <scheme val="minor"/>
      </rPr>
      <t> Em material plástico retrátil, 18mm.</t>
    </r>
  </si>
  <si>
    <r>
      <t>FITA ADESIVA PARA ROTULADOR ELETRÔNICO: </t>
    </r>
    <r>
      <rPr>
        <sz val="11"/>
        <color theme="1"/>
        <rFont val="Aptos Narrow"/>
        <family val="2"/>
        <scheme val="minor"/>
      </rPr>
      <t>deve ser compatível com rotulador eletrônico da marca Brother, medindo 18mm x 8m; fita laminada, preto sobre prata fosco.</t>
    </r>
  </si>
  <si>
    <r>
      <t>LACRE PARA MALOTE: LACRE DE SEGURANÇA PARA MALOTE:</t>
    </r>
    <r>
      <rPr>
        <sz val="11"/>
        <color theme="1"/>
        <rFont val="Aptos Narrow"/>
        <family val="2"/>
        <scheme val="minor"/>
      </rPr>
      <t> com comprimento ajustável ao aperto pretendido, do tipo "espinha de peixe" ou "rabicho", feitos em nylon 6.6 azul, com nódulos cônicos ao redor do eixo longitudinal, com codificação não repetitiva de 7 dígitos. Comprimento total mínimo de 16 cm. No momento da entrega deverá estar bem acondicionado e com a embalagem original contendo externamente os dados de identificação, procedência, quantidade e outras informações pertinentes.</t>
    </r>
  </si>
  <si>
    <r>
      <t>LÂMINA PARA ESTILETE:</t>
    </r>
    <r>
      <rPr>
        <sz val="11"/>
        <color theme="1"/>
        <rFont val="Aptos Narrow"/>
        <family val="2"/>
        <scheme val="minor"/>
      </rPr>
      <t> Material em aço, para estilete de 25mm, dimensões do produto: 14,6 x 0,02 x 0,25 cm; 0,19 g.</t>
    </r>
  </si>
  <si>
    <r>
      <t>LÁPIS DE COR: </t>
    </r>
    <r>
      <rPr>
        <sz val="11"/>
        <color theme="1"/>
        <rFont val="Aptos Narrow"/>
        <family val="2"/>
        <scheme val="minor"/>
      </rPr>
      <t>Lápis De Cor Material: Madeira, Cor: Diversas Características Adicionais: Tamanho Grande. </t>
    </r>
  </si>
  <si>
    <r>
      <t>LIXEIRA C/ TAMPA E PEDAL PRETA: </t>
    </r>
    <r>
      <rPr>
        <sz val="11"/>
        <color theme="1"/>
        <rFont val="Aptos Narrow"/>
        <family val="2"/>
        <scheme val="minor"/>
      </rPr>
      <t>Material: PEAD (Polietileno de Alta Densidade) ou PP (Polipropileno) capacidade de 15 litros, dimensões: L 280mm x C 370mm x A 440mm.</t>
    </r>
  </si>
  <si>
    <r>
      <t>LIXEIRA PARA ESCRITÓRIO,</t>
    </r>
    <r>
      <rPr>
        <sz val="11"/>
        <color theme="1"/>
        <rFont val="Aptos Narrow"/>
        <family val="2"/>
        <scheme val="minor"/>
      </rPr>
      <t> em polipropileno, acabamento liso, cor preta, sem tampa, formato cilíndrico, medindo 29,8 cm de altura e 23cm de diâmetro (serão aceitas variações de 1cm para mais ou para menos). No momento da entrega deverá estar bem acondicionado e com a embalagem original contendo externamente os dados de identificação, procedência, quantidade e outras informações pertinentes. 12,5 L.</t>
    </r>
  </si>
  <si>
    <r>
      <t>ORGANIZADOR DE MESA: (PORTA CANETAS)</t>
    </r>
    <r>
      <rPr>
        <sz val="11"/>
        <color theme="1"/>
        <rFont val="Aptos Narrow"/>
        <family val="2"/>
        <scheme val="minor"/>
      </rPr>
      <t> Com porta lápis, clips e lembretes conjugados, em acrílico fumê, base medindo aproximadamente 20x6 cm. Deverão ser fornecidos individualmente embalados em caixa de papelão ou de forma adequada para proteção de eventuais danos ao produto durante transporte e armazenamento. No momento da entrega deverá estar bem acondicionado e com a embalagem original contendo externamente os dados de identificação, procedência, quantidade e outras informações pertinentes.</t>
    </r>
  </si>
  <si>
    <r>
      <t>PASTA SUSPENSA: </t>
    </r>
    <r>
      <rPr>
        <sz val="11"/>
        <color theme="1"/>
        <rFont val="Aptos Narrow"/>
        <family val="2"/>
        <scheme val="minor"/>
      </rPr>
      <t>em cartão marmorizado plastificado, com 02 hastes plásticas, visor, etiqueta e grampo plástico tipo espelho. Abas coladas internamente para melhor acabamento do produto. Com 6 posições possíveis para visor e etiqueta e 8 posições possíveis para o grampo plástico. Cor castanho. Medidas: 240 mm x 360 mm. Gramatura: 336 a 350 g/m2. No momento da entrega deverá estar bem acondicionado e com a embalagem original contendo externamente os dados de identificação, procedência, quantidade e outras informações pertinentes. Acondicionadas em caixas com 50 unidades e embaladas a cada 10 unidades.</t>
    </r>
  </si>
  <si>
    <r>
      <t>PERFURADOR DE PAPEL IDEAL PARA PERFURAR NO MÍNIMO 25 FOLHAS, </t>
    </r>
    <r>
      <rPr>
        <sz val="11"/>
        <color theme="1"/>
        <rFont val="Aptos Narrow"/>
        <family val="2"/>
        <scheme val="minor"/>
      </rPr>
      <t>corpo metálico, composto de base, dois pinos de corte e alavanca. A base deverá ser provida de um fundo plástico, antiderrapante para proteção da mesa, que poderá ser removida para limpeza das sobras de papel picado pela perfuração. A alavanca de pressão acionadora dos pinos de corte deverá ser mantida suspensa através de mola. Os pinos de corte, em aço tratado, deverão apresentar duplo corte afiado de modo a permitir furações perfeitas. Os pinos de corte deverão estar devidamente protegidos sob a alavanca de modo a evitar o contato acidental da mão do operador. Diâmetro do furo 6 mm, distância entre os furos 80 mm. Deverão ser fornecidos individualmente embalados em caixa de papelão, ou de forma adequada para proteção de eventuais danos ao produto durante transporte e armazenamento. Deverão constar na embalagem as informações exigidas na legislação em vigor.</t>
    </r>
  </si>
  <si>
    <r>
      <t>PERFURADOR DE PAPEL IDEAL PARA PERFURAR NO MÍNIMO 40 FOLHAS, </t>
    </r>
    <r>
      <rPr>
        <sz val="11"/>
        <color theme="1"/>
        <rFont val="Aptos Narrow"/>
        <family val="2"/>
        <scheme val="minor"/>
      </rPr>
      <t>corpo metálico, composto de base, dois pinos de corte e alavanca. A base deverá ser provida de um fundo plástico, antiderrapante para proteção da mesa, que poderá ser removida para limpeza das sobras de papel picado pela perfuração. A alavanca de pressão acionadora dos pinos de corte deverá ser mantida suspensa através de mola. Os pinos de corte, em aço tratado, deverão apresentar duplo corte afiado de modo a permitir furações perfeitas. Os pinos de corte deverão estar devidamente protegidos sob a alavanca de modo a evitar o contato acidental da mão do operador. Diâmetro do furo 6 mm, distância entre os furos 80 mm. Deverão ser fornecidos individualmente embalados em caixa de papelão, ou de forma adequada para proteção de eventuais danos ao produto durante transporte e armazenamento. Deverão constar na embalagem as informações exigidas na legislação em vigor.</t>
    </r>
  </si>
  <si>
    <r>
      <t>PERFURADOR DE PAPEL IDEAL PARA PERFURAR NO MÍNIMO 70 FOLHAS: </t>
    </r>
    <r>
      <rPr>
        <sz val="11"/>
        <color theme="1"/>
        <rFont val="Aptos Narrow"/>
        <family val="2"/>
        <scheme val="minor"/>
      </rPr>
      <t>corpo metálico, composto de base, dois pinos de corte e alavanca. A base deverá ser provida de um fundo plástico, antiderrapante para proteção da mesa, que poderá ser removida para limpeza das sobras de papel picado pela perfuração. A alavanca de pressão acionadora dos pinos de corte deverá ser mantida suspensa através de mola. Os pinos de corte, em aço tratado, deverão apresentar duplo corte afiado de modo a permitir furações perfeitas. Os pinos de corte deverão estar devidamente protegidos sob a alavanca de modo a evitar o contato acidental da mão do operador. Deverá apresentar régua medidora para auxiliar o encaixe e a perfuração. Diâmetro do furo 6 mm, distância entre os furos 80 mm. Deverão ser fornecidos individualmente embalados em caixa de papelão, ou de forma adequada para proteção de eventuais danos ao produto durante transporte e armazenamento. Deverão constar as informações exigidas na legislação em vigor.</t>
    </r>
  </si>
  <si>
    <r>
      <t>PORTA-CRACHÁ: PROTETOR PLÁSTICO PARA CRACHÁ: </t>
    </r>
    <r>
      <rPr>
        <sz val="11"/>
        <color theme="1"/>
        <rFont val="Aptos Narrow"/>
        <family val="2"/>
        <scheme val="minor"/>
      </rPr>
      <t>material: PVC cristal. Altura: 10,80 cm; Largura: 6,4 cm. Ideal para crachás de tamanho 86 mm x 54 mm verticais.</t>
    </r>
  </si>
  <si>
    <r>
      <t>PRISMA ACRÍLICO DUPLA-FACE</t>
    </r>
    <r>
      <rPr>
        <sz val="11"/>
        <color theme="1"/>
        <rFont val="Aptos Narrow"/>
        <family val="2"/>
        <scheme val="minor"/>
      </rPr>
      <t> - Placa acrílica, material: acrílico cristal, comprimento: 21 cm, largura: 8 cm, espessura: 2,4 mm, características adicionais: prisma de mesa, dupla face</t>
    </r>
  </si>
  <si>
    <t>     VALOR TOTAL DO GRUPO 2 →</t>
  </si>
  <si>
    <t>GRUPO 3</t>
  </si>
  <si>
    <t>Valor Total Cofen</t>
  </si>
  <si>
    <r>
      <t>MOUSE:</t>
    </r>
    <r>
      <rPr>
        <sz val="11"/>
        <color theme="1"/>
        <rFont val="Aptos Narrow"/>
        <family val="2"/>
        <scheme val="minor"/>
      </rPr>
      <t> Cor: Preto, Tecnologia Óptica, Resolução 800 DPI, Botão Scroll, Conexão USB, Design Ergonômico e Ambidestro.</t>
    </r>
  </si>
  <si>
    <r>
      <t>PEN DRIVE 4 GB: </t>
    </r>
    <r>
      <rPr>
        <sz val="11"/>
        <color theme="1"/>
        <rFont val="Aptos Narrow"/>
        <family val="2"/>
        <scheme val="minor"/>
      </rPr>
      <t>Taxa de leitura até 13MB/s, Taxa de gravação até 5MB/s, Taxa de transferência até 48MB/s, Fonte de energia: DC 5V via porta USB 2.0 de alta velocidade Sistemas operacionais: Windows 98, 2000, ME, XP e Vista/MacOs 9.0 ou superiores/ Linux 2.4 ou superiores</t>
    </r>
  </si>
  <si>
    <r>
      <t>TECLADO:</t>
    </r>
    <r>
      <rPr>
        <sz val="11"/>
        <color theme="1"/>
        <rFont val="Aptos Narrow"/>
        <family val="2"/>
        <scheme val="minor"/>
      </rPr>
      <t> Compatível com várias versões do Windows, desde o Windows 98 até o Windows 10. Cor: Preto, Teclado USB com 107 teclas alfanuméricas e de funções, incluindo ""Ç"" e ""Alt Gr"" Padrão ABNT2 Conexão USB.</t>
    </r>
  </si>
  <si>
    <r>
      <t>TELEFONE COM FIO:</t>
    </r>
    <r>
      <rPr>
        <sz val="11"/>
        <color theme="1"/>
        <rFont val="Aptos Narrow"/>
        <family val="2"/>
        <scheme val="minor"/>
      </rPr>
      <t> contendo as seguintes características: Aparelho telefônico tipo de mesa com monofone e base; Padrão Telebrás; Compatível com centrais telefônicas privadas; Controle do volume da campainha eletrônica ajustável em, no mínimo, três níveis: alto, baixo e mudo; Sinalização multifrequencial; Controle de seleção do modo tom (DTMF); Controle de seleção que altera o timbre da campainha ajustável em, no mínimo, dois tipos de campainha; Possuir cordão liso com tomada macho RJ- 11; Possuir além das dez teclas normais, mais as seguintes teclas: tecla flash, tecla de rediscagem do último número discado, tecla mudo, tecla asterisco ( * ) e tecla cerquilha ( # ); Os aparelhos deverão ser fornecidos nas cores: cinza (grafite) ou preto; Deverá ser fornecido juntamente com os aparelhos telefônicos todos os acessórios necessários para o seu funcionamento. Para cada aparelho deverá ser fornecido um manual de usuário impresso em português. Garantia mínima de 12 meses. Os aparelhos deverão ser homologados.</t>
    </r>
  </si>
  <si>
    <t>VALOR TOTAL DO GRUPO 3 →</t>
  </si>
  <si>
    <t>GRUPO 4</t>
  </si>
  <si>
    <t>(e) = (a) x (d)</t>
  </si>
  <si>
    <t>Valor Total Cofen +CMP</t>
  </si>
  <si>
    <r>
      <t>BATERIA ALCALINA 9 VOLTS: </t>
    </r>
    <r>
      <rPr>
        <sz val="11"/>
        <color theme="1"/>
        <rFont val="Aptos Narrow"/>
        <family val="2"/>
        <scheme val="minor"/>
      </rPr>
      <t>Baterias alcalinas retangulares de ótima duração, tipo: </t>
    </r>
    <r>
      <rPr>
        <b/>
        <sz val="11"/>
        <color theme="1"/>
        <rFont val="Aptos Narrow"/>
        <family val="2"/>
        <scheme val="minor"/>
      </rPr>
      <t>DURACELL</t>
    </r>
  </si>
  <si>
    <r>
      <t>BATERIA DE LÍTIO CR 2032 3V:</t>
    </r>
    <r>
      <rPr>
        <sz val="11"/>
        <color theme="1"/>
        <rFont val="Aptos Narrow"/>
        <family val="2"/>
        <scheme val="minor"/>
      </rPr>
      <t> Tipo moeda</t>
    </r>
  </si>
  <si>
    <r>
      <t>PILHA ALCALINA AA, 1,5V:</t>
    </r>
    <r>
      <rPr>
        <sz val="11"/>
        <color theme="1"/>
        <rFont val="Aptos Narrow"/>
        <family val="2"/>
        <scheme val="minor"/>
      </rPr>
      <t> : Características técnicas mínimas: - Deverão possuir tensão nominal de 1,5V. - Deverão ser do tamanho AA - de acordo com a denominação ABNT/ IEC: LR6. - Deverão atender os critérios e as práticas de sustentabilidade prevista nas normas vigentes; Lei 12.305/2010, IN IBAMA nº 06/2013 e Resolução CONAMA 401/2008. - A validade das pilhas deverá ser de, no mínimo, 24 (vinte e quatro) meses, a partir da data de entrega do material. - As pilhas deverão conter em sua embalagem as seguintes informações: Texto em português; Dados do Fabricante/ Importador/ Distribuidor; Origem do Produto; Tipo de pilha (AA); Composição do Produto; Validade do Produto; Símbolo orientando destinação após o uso. - Deverão possuir características técnicas similares ou superiores às marcas: </t>
    </r>
    <r>
      <rPr>
        <b/>
        <sz val="11"/>
        <color theme="1"/>
        <rFont val="Aptos Narrow"/>
        <family val="2"/>
        <scheme val="minor"/>
      </rPr>
      <t>Rayovac, Energizer, Panasonic, Sony ou Duracell</t>
    </r>
    <r>
      <rPr>
        <sz val="11"/>
        <color theme="1"/>
        <rFont val="Aptos Narrow"/>
        <family val="2"/>
        <scheme val="minor"/>
      </rPr>
      <t>. As marcas enumeradas servem apenas como referência para as características técnicas.</t>
    </r>
  </si>
  <si>
    <t>Unidade de fornecimento: Embalagem.</t>
  </si>
  <si>
    <r>
      <t>PILHA ALCALINA AAA, 1,5V: (PALITO) </t>
    </r>
    <r>
      <rPr>
        <sz val="11"/>
        <color theme="1"/>
        <rFont val="Aptos Narrow"/>
        <family val="2"/>
        <scheme val="minor"/>
      </rPr>
      <t>Características técnicas mínimas: - Deverão possuir tensão nominal de 1,5V. - Deverão ser do tamanho AAA - de acordo com a denominação ABNT/ IEC: LR03. - Deverão atender os critérios e as práticas de sustentabilidade previstas nas normas vigentes; Lei 12.305/2010, IN IBAMA nº 06/2013 e Resolução CONAMA 401/2008. - A validade das pilhas deverá ser de, no mínimo, 24 (vinte e quatro) meses, a partir da data de entrega do material. - As pilhas deverão conter em sua embalagem as seguintes informações: Texto em português; Dados do Fabricante/ Importador/ Distribuidor; Origem do Produto; Tipo de pilha (AAA); Validade do Produto; Símbolo orientando destinação após o uso. - Deverão possuir características técnicas similares ou superiores às marcas: </t>
    </r>
    <r>
      <rPr>
        <b/>
        <sz val="11"/>
        <color theme="1"/>
        <rFont val="Aptos Narrow"/>
        <family val="2"/>
        <scheme val="minor"/>
      </rPr>
      <t>Rayovac, Energizer, Panasonic, Sony ou Duracell</t>
    </r>
    <r>
      <rPr>
        <sz val="11"/>
        <color theme="1"/>
        <rFont val="Aptos Narrow"/>
        <family val="2"/>
        <scheme val="minor"/>
      </rPr>
      <t>. As marcas enumeradas servem apenas como referência para as características técnicas.</t>
    </r>
  </si>
  <si>
    <t>VALOR TOTAL DO GRUPO 4 →</t>
  </si>
  <si>
    <t>GRUPO 5</t>
  </si>
  <si>
    <r>
      <t>BLOCO DE ANOTAÇÃO: </t>
    </r>
    <r>
      <rPr>
        <sz val="11"/>
        <color theme="1"/>
        <rFont val="Aptos Narrow"/>
        <family val="2"/>
        <scheme val="minor"/>
      </rPr>
      <t>Tipo espiralado, com 15 cm de espiral na parte superior (largura) sem pautas, serrilhado, com 50 folhas, medindo 15cm de largura por 20 cm de altura (serão aceitas variações de 1cm para mais ou para menos). A capa e contracapa devem ter a gramatura superior às folhas internas e as folhas internas devem ter a gramatura de 75g/m2. No momento da entrega devem estar bem acondicionadas e com a embalagem original contendo externamente os dados de identificação, procedência, quantidade e outras informações pertinentes.</t>
    </r>
  </si>
  <si>
    <r>
      <t>CAIXA BOX AZUL PARA ARQUIVO: CAIXA PARA ARQUIVO POLIONDA: </t>
    </r>
    <r>
      <rPr>
        <sz val="11"/>
        <color theme="1"/>
        <rFont val="Aptos Narrow"/>
        <family val="2"/>
        <scheme val="minor"/>
      </rPr>
      <t>cor AZUL, montável, em polipropileno com espessura mínima de 2,2 a 2,5 mm, medindo no mínimo 350 x 130 x 24,50 mm, quando montadas (serão aceitas variações de 10 mm para mais); Encaixe de montagem fácil, por dobras internas inteiriças e laterais. Entregar desmontadas embaladas em pacotes com 25 ou 50 unidades. Deve apresentar a marca do fabricante impressa no corpo.</t>
    </r>
  </si>
  <si>
    <r>
      <t>PAPEL A3 ALCALINO: FORMATO A3:</t>
    </r>
    <r>
      <rPr>
        <sz val="11"/>
        <color theme="1"/>
        <rFont val="Aptos Narrow"/>
        <family val="2"/>
        <scheme val="minor"/>
      </rPr>
      <t> com medidas de 297 x 420 mm, gramatura 75g/m², branco (elevado grau de brancura), com bom desempenho para impressão a laser e jato de tinta. Pacote em embalagem de 500 folhas. Com certificação florestal FSC e/ou CERFLOR ou similares, desde que emitidos por entidade ou organismo credenciador (certificador) reconhecido nacional ou internacionalmente. No momento da entrega deverá estar bem acondicionado e com a embalagem original contendo externamente os dados de identificação, procedência, quantidade e outras informações pertinentes. </t>
    </r>
  </si>
  <si>
    <t>RESMA</t>
  </si>
  <si>
    <r>
      <t>PAPEL ALCALINO FORMATO A4 (210 X 297 mm):</t>
    </r>
    <r>
      <rPr>
        <sz val="11"/>
        <color theme="1"/>
        <rFont val="Aptos Narrow"/>
        <family val="2"/>
        <scheme val="minor"/>
      </rPr>
      <t> branco (elevado grau de brancura), gramatura 75g/m², com bom desempenho para impressão a laser e jato de tinta. Com certificação florestal FSC e/ou CERFLOR ou similares, desde que emitidos por entidade ou organismo credenciador (certificador) reconhecido nacional ou internacionalmente. Pacote em embalagem de papel impermeável de 500 folhas. No momento da entrega deverá estar bem acondicionado e com a embalagem original contendo externamente os dados de identificação, procedência, quantidade e outras informações pertinentes. Acondicionados em caixas contendo 10 pacotes com 500 folhas.</t>
    </r>
  </si>
  <si>
    <r>
      <t>PASTA INSTITUCIONAL PERSONALIZADA:</t>
    </r>
    <r>
      <rPr>
        <sz val="11"/>
        <color theme="1"/>
        <rFont val="Aptos Narrow"/>
        <family val="2"/>
        <scheme val="minor"/>
      </rPr>
      <t> Dimensão: 48cm x 34 cm (B x H); 4x0; papel cartão triplex 250g; acabamento: refile, uma dobra central manual, COM BOJO, corte especial e faca de corte, laminação fosca (BOOP) frente e verso, aplicação de verniz localizado.</t>
    </r>
  </si>
  <si>
    <t>VALOR TOTAL DO GRUPO 5 →</t>
  </si>
  <si>
    <t>GRUPO 6</t>
  </si>
  <si>
    <r>
      <t>COADOR DE CAFÉ</t>
    </r>
    <r>
      <rPr>
        <sz val="11"/>
        <color theme="1"/>
        <rFont val="Aptos Narrow"/>
        <family val="2"/>
        <scheme val="minor"/>
      </rPr>
      <t>, material: flanela, tamanho: GRANDE, aplicação: máquina de café industrial, características adicionais: sem cabo, capacidade: 2 l, diâmetro boca: 18 cm, comprimento: 26 cm.</t>
    </r>
  </si>
  <si>
    <r>
      <t>COPO PLÁSTICO DESCARTÁVEL, DE POLIPROPILENO (PP), 200 ML:</t>
    </r>
    <r>
      <rPr>
        <sz val="11"/>
        <color theme="1"/>
        <rFont val="Aptos Narrow"/>
        <family val="2"/>
        <scheme val="minor"/>
      </rPr>
      <t> branco ou transparente, medindo aproximadamente 7 cm de diâmetro na boca e 8 cm de altura, massa mínima de 2,20 g por copo. Os copos devem ser homogêneos, isentos de materiais estranhos, bolhas, rachaduras, deformações, bordas afiadas ou rebarbas. Não devem apresentar sujidades interna ou externamente. Os copos devem trazer gravados, em relevo, com caracteres visíveis, a marca ou identificação do fabricante, a capacidade e o símbolo de identificação de material para reciclagem. O produto deve ser entregue em caixas de papelão resistentes, apresentando externamente os dados de identificação, procedência, quantidade e capacidade. Os copos devem ser acondicionados em sacos plásticos invioláveis de forma a garantir a higiene e integridade do produto até seu uso. Deverá atender as condições gerais da NBR 14865 da ABNT.</t>
    </r>
  </si>
  <si>
    <t>CAIXA C/ 2.500 UNIDADES</t>
  </si>
  <si>
    <r>
      <t>GARRAFA TÉRMICA: </t>
    </r>
    <r>
      <rPr>
        <sz val="11"/>
        <color theme="1"/>
        <rFont val="Aptos Narrow"/>
        <family val="2"/>
        <scheme val="minor"/>
      </rPr>
      <t>Com capacidade para 1,8l. Corpo externo em aço inoxidável; sistema de bombeamento; ampola de vidro a vácuo; com alça. Marcas de referência: Invicta, Termolar ou de melhor qualidade.</t>
    </r>
  </si>
  <si>
    <r>
      <t>PAZINHA PLÁSTICA PARA CAFE OU DRINK: </t>
    </r>
    <r>
      <rPr>
        <sz val="11"/>
        <color theme="1"/>
        <rFont val="Aptos Narrow"/>
        <family val="2"/>
        <scheme val="minor"/>
      </rPr>
      <t>comprimento: 11 cm (será aceita variação de 1cm para mais ou para menos), cor cristal, acondicionadas em embalagem contendo 500 unidades</t>
    </r>
  </si>
  <si>
    <t>PCT C/ 500 UNIDADES</t>
  </si>
  <si>
    <t>VALOR TOTAL DO GRUPO 6 →</t>
  </si>
  <si>
    <t>GRUPO 7</t>
  </si>
  <si>
    <r>
      <t>AÇUCAREIRO: </t>
    </r>
    <r>
      <rPr>
        <sz val="11"/>
        <color theme="1"/>
        <rFont val="Aptos Narrow"/>
        <family val="2"/>
        <scheme val="minor"/>
      </rPr>
      <t>Em material INOX, capacidade 300 gramas.</t>
    </r>
  </si>
  <si>
    <r>
      <t>ÁGUA SANITÁRIA: </t>
    </r>
    <r>
      <rPr>
        <sz val="11"/>
        <color theme="1"/>
        <rFont val="Aptos Narrow"/>
        <family val="2"/>
        <scheme val="minor"/>
      </rPr>
      <t>Composição: Hipoclorito de Sódio, Estabilizante e Veículo. Teor de cloro ativo entre 2,0 e 2,5%p/p. em recipiente de 5 litros.</t>
    </r>
  </si>
  <si>
    <t>GALÃO DE 5 L</t>
  </si>
  <si>
    <r>
      <t>ÁLCOOL EM GEL: </t>
    </r>
    <r>
      <rPr>
        <sz val="11"/>
        <color theme="1"/>
        <rFont val="Aptos Narrow"/>
        <family val="2"/>
        <scheme val="minor"/>
      </rPr>
      <t>Álcool em gel antisséptico 70%, elimina 99,99% vírus da covid, com válvula tipo PUMP.</t>
    </r>
  </si>
  <si>
    <t>440 GRAMAS</t>
  </si>
  <si>
    <r>
      <t>ÁLCOOL ETÍLICO GARRAFA 70º: </t>
    </r>
    <r>
      <rPr>
        <sz val="11"/>
        <color theme="1"/>
        <rFont val="Aptos Narrow"/>
        <family val="2"/>
        <scheme val="minor"/>
      </rPr>
      <t>Composição: Álcool Etílico, Carbômero, Neutralizante, Benzoato de Denatônio. Recipiente de 1 litro.</t>
    </r>
  </si>
  <si>
    <t>GARRAFA DE 1 L</t>
  </si>
  <si>
    <r>
      <t>BALDE PLÁSTICO: </t>
    </r>
    <r>
      <rPr>
        <sz val="11"/>
        <color theme="1"/>
        <rFont val="Aptos Narrow"/>
        <family val="2"/>
        <scheme val="minor"/>
      </rPr>
      <t>Alça anatômica. Detalhe no fundo do balde com encaixe para a mão oferecendo maior segurança no esvaziamento. Com relevo no fundo em forma de ondas, que impede o acúmulo do sabão em pó. Capacidade para 12 litros. Qualquer cor.</t>
    </r>
  </si>
  <si>
    <r>
      <t>BANDEJA: </t>
    </r>
    <r>
      <rPr>
        <sz val="11"/>
        <color theme="1"/>
        <rFont val="Aptos Narrow"/>
        <family val="2"/>
        <scheme val="minor"/>
      </rPr>
      <t>Em AÇO INOX com 39X26 aproximadamente, formato retangular com alças.</t>
    </r>
  </si>
  <si>
    <r>
      <t>CERA EMULSÃO INCOLOR: </t>
    </r>
    <r>
      <rPr>
        <sz val="11"/>
        <color theme="1"/>
        <rFont val="Aptos Narrow"/>
        <family val="2"/>
        <scheme val="minor"/>
      </rPr>
      <t>Proteger contra riscos superficiais, que seja antiderrapante; fácil de aplicar; perfume prolongado. Para pisos e superfícies: residencial, comercial, industrial, uso em pisos de madeira.</t>
    </r>
  </si>
  <si>
    <r>
      <t>COLETOR DUPLO DE COPOS: </t>
    </r>
    <r>
      <rPr>
        <sz val="11"/>
        <color theme="1"/>
        <rFont val="Aptos Narrow"/>
        <family val="2"/>
        <scheme val="minor"/>
      </rPr>
      <t>Tubos em PVC, 69 cm de altura. Água: 8cm de Diâmetro; Capacidade 180 Copos de 200ml. Café: 5,5cm de Diâmetro; Capacidade 220 Copos de 50ml</t>
    </r>
  </si>
  <si>
    <r>
      <t>COPO: </t>
    </r>
    <r>
      <rPr>
        <sz val="11"/>
        <color theme="1"/>
        <rFont val="Aptos Narrow"/>
        <family val="2"/>
        <scheme val="minor"/>
      </rPr>
      <t>Material: VIDRO, capacidade de 300ml.</t>
    </r>
  </si>
  <si>
    <r>
      <t>DESINFETANTE: </t>
    </r>
    <r>
      <rPr>
        <sz val="11"/>
        <color theme="1"/>
        <rFont val="Aptos Narrow"/>
        <family val="2"/>
        <scheme val="minor"/>
      </rPr>
      <t>Com Ação bactericida, aroma de lavanda em galão de 5 litros.</t>
    </r>
  </si>
  <si>
    <r>
      <t>DESODORIZADOR DE AMBIENTE: </t>
    </r>
    <r>
      <rPr>
        <sz val="11"/>
        <color theme="1"/>
        <rFont val="Aptos Narrow"/>
        <family val="2"/>
        <scheme val="minor"/>
      </rPr>
      <t>TIPO: BOM AR: Eliminar maus odores e deixar um cheiro agradável.</t>
    </r>
  </si>
  <si>
    <t>FRASCO DE 360 ML</t>
  </si>
  <si>
    <r>
      <t>DETERGENTE DE LOUÇA: </t>
    </r>
    <r>
      <rPr>
        <sz val="11"/>
        <color theme="1"/>
        <rFont val="Aptos Narrow"/>
        <family val="2"/>
        <scheme val="minor"/>
      </rPr>
      <t>Neutro com glicerina, para uso em limpeza pesada.</t>
    </r>
  </si>
  <si>
    <r>
      <t>DISCO PRETO P/ ENCERADEIRA 350: </t>
    </r>
    <r>
      <rPr>
        <sz val="11"/>
        <color theme="1"/>
        <rFont val="Aptos Narrow"/>
        <family val="2"/>
        <scheme val="minor"/>
      </rPr>
      <t>Para operações de polimento com alto brilho. Dimensões: 300mm x 300mm x 20mm.</t>
    </r>
  </si>
  <si>
    <r>
      <t>DISPENSER DE COPOS 50 ML: </t>
    </r>
    <r>
      <rPr>
        <sz val="11"/>
        <color theme="1"/>
        <rFont val="Aptos Narrow"/>
        <family val="2"/>
        <scheme val="minor"/>
      </rPr>
      <t>Utiliza copos de 50 ml com diâmetro de até 5,5 cm; Capacidade de 100 copos; Dimensões (C x A x L) - 5,5 x 45 x 5,5 cm. Material aço inoxidável polido.</t>
    </r>
  </si>
  <si>
    <r>
      <t>DISPENSER DE COPOS DE 200 ML: </t>
    </r>
    <r>
      <rPr>
        <sz val="11"/>
        <color theme="1"/>
        <rFont val="Aptos Narrow"/>
        <family val="2"/>
        <scheme val="minor"/>
      </rPr>
      <t>Utilize copos de 180 a 200 ml com diâmetro de até 7 cm; Capacidade de 100 copos; Dimensões (C x A x L) - 7,5 x 45 x 7,5 cm. Material aço inoxidável polido.</t>
    </r>
  </si>
  <si>
    <r>
      <t>ESCOVA SANITÁRIA:</t>
    </r>
    <r>
      <rPr>
        <sz val="11"/>
        <color theme="1"/>
        <rFont val="Aptos Narrow"/>
        <family val="2"/>
        <scheme val="minor"/>
      </rPr>
      <t> Cerdas firmes que ajudam na limpeza pesada no vaso sanitário. Formato arredondado para melhor alcance, qualquer cor, medidas: com suporte.</t>
    </r>
  </si>
  <si>
    <r>
      <t>ESPANADOR DE PÓ:</t>
    </r>
    <r>
      <rPr>
        <sz val="11"/>
        <color theme="1"/>
        <rFont val="Aptos Narrow"/>
        <family val="2"/>
        <scheme val="minor"/>
      </rPr>
      <t> Cabo em madeira ou plástico, com penas de avestruz; medidas: 38 x 8 x 4 centímetros.</t>
    </r>
  </si>
  <si>
    <r>
      <t>ESPONJA DE LIMPEZA,</t>
    </r>
    <r>
      <rPr>
        <sz val="11"/>
        <color theme="1"/>
        <rFont val="Aptos Narrow"/>
        <family val="2"/>
        <scheme val="minor"/>
      </rPr>
      <t> material: poliuretano, formato: retangular, aplicação: peças de vidro, inox e superfícies antiaderentes, características adicionais: verde amarela; manta não tecido, fibras sintéticas, comprimento mínimo: 110 mm, largura mínima: 74 mm, espessura mínima: 23 mm</t>
    </r>
  </si>
  <si>
    <t>EMBALAGEM C/ 4 UNIDADES</t>
  </si>
  <si>
    <r>
      <t>FLANELA: </t>
    </r>
    <r>
      <rPr>
        <sz val="11"/>
        <color theme="1"/>
        <rFont val="Aptos Narrow"/>
        <family val="2"/>
        <scheme val="minor"/>
      </rPr>
      <t>Em 100% algodão; para Limpeza Geral em ambiente corporativo ou doméstico; na cor BRANCA medindo 40X60 cm.</t>
    </r>
  </si>
  <si>
    <t>PCT C/ 12 UN</t>
  </si>
  <si>
    <r>
      <t>FLANELA: </t>
    </r>
    <r>
      <rPr>
        <sz val="11"/>
        <color theme="1"/>
        <rFont val="Aptos Narrow"/>
        <family val="2"/>
        <scheme val="minor"/>
      </rPr>
      <t>Em 100% algodão; para Limpeza Geral em ambiente corporativo ou doméstico; na cor LARANJA medindo 28 x 38 cm.</t>
    </r>
  </si>
  <si>
    <t>SACO C/ 12 UN</t>
  </si>
  <si>
    <r>
      <t>GUARDANAPO BRANCO: </t>
    </r>
    <r>
      <rPr>
        <sz val="11"/>
        <color theme="1"/>
        <rFont val="Aptos Narrow"/>
        <family val="2"/>
        <scheme val="minor"/>
      </rPr>
      <t>Folha Dupla, Maciez; Alta absorção; Medidas: 23,5 x 23,5.</t>
    </r>
  </si>
  <si>
    <t>PCT C/ 50 UN</t>
  </si>
  <si>
    <r>
      <t>JARRA: </t>
    </r>
    <r>
      <rPr>
        <sz val="11"/>
        <color theme="1"/>
        <rFont val="Aptos Narrow"/>
        <family val="2"/>
        <scheme val="minor"/>
      </rPr>
      <t>De água ou suco; Material em aço inox; com tampa e capacidade entre 1,8 e 2 litros.</t>
    </r>
  </si>
  <si>
    <r>
      <t>LUVA DE LIMPEZA EMBORRACHADA:</t>
    </r>
    <r>
      <rPr>
        <sz val="11"/>
        <color theme="1"/>
        <rFont val="Aptos Narrow"/>
        <family val="2"/>
        <scheme val="minor"/>
      </rPr>
      <t> Na cor amarela, tamanho M, para limpeza diária.</t>
    </r>
  </si>
  <si>
    <t>PAR</t>
  </si>
  <si>
    <r>
      <t>ODORIZADOR DE AMBIENTES:</t>
    </r>
    <r>
      <rPr>
        <sz val="11"/>
        <color theme="1"/>
        <rFont val="Aptos Narrow"/>
        <family val="2"/>
        <scheme val="minor"/>
      </rPr>
      <t> Fragrância de lavanda, capacidade de 5 litros.</t>
    </r>
  </si>
  <si>
    <r>
      <t>PÁ DE LIXO:</t>
    </r>
    <r>
      <rPr>
        <sz val="11"/>
        <color theme="1"/>
        <rFont val="Aptos Narrow"/>
        <family val="2"/>
        <scheme val="minor"/>
      </rPr>
      <t> Em aço galvanizado e cabo de 60 cm.</t>
    </r>
  </si>
  <si>
    <r>
      <t>PAPEL HIGIÊNICO:</t>
    </r>
    <r>
      <rPr>
        <sz val="11"/>
        <color theme="1"/>
        <rFont val="Aptos Narrow"/>
        <family val="2"/>
        <scheme val="minor"/>
      </rPr>
      <t> Rolo com 30 metros x 10 cm; Folha Dupla Neutro; macio e resistente; qualidade superior.</t>
    </r>
  </si>
  <si>
    <t>PCT C/ 12 ROLOS</t>
  </si>
  <si>
    <r>
      <t>PAPEL TOALHA:</t>
    </r>
    <r>
      <rPr>
        <sz val="11"/>
        <color theme="1"/>
        <rFont val="Aptos Narrow"/>
        <family val="2"/>
        <scheme val="minor"/>
      </rPr>
      <t> Embalagem com 1000 folhas entrefolhadas; medindo 20 X 23cm. Fibras celulósicas.</t>
    </r>
  </si>
  <si>
    <t>PCT C/ 1000 FOLHAS</t>
  </si>
  <si>
    <r>
      <t>RODO:</t>
    </r>
    <r>
      <rPr>
        <sz val="11"/>
        <color theme="1"/>
        <rFont val="Aptos Narrow"/>
        <family val="2"/>
        <scheme val="minor"/>
      </rPr>
      <t> Em MADEIRA com 30 CM e CABO Em BORRACHA DUPLA.</t>
    </r>
  </si>
  <si>
    <r>
      <t>RODO: </t>
    </r>
    <r>
      <rPr>
        <sz val="11"/>
        <color theme="1"/>
        <rFont val="Aptos Narrow"/>
        <family val="2"/>
        <scheme val="minor"/>
      </rPr>
      <t>Em MADEIRA com 60 CM e CABO Em BORRACHA DUPLA.</t>
    </r>
  </si>
  <si>
    <r>
      <t>ROLO DE PERFEX: </t>
    </r>
    <r>
      <rPr>
        <sz val="11"/>
        <color theme="1"/>
        <rFont val="Aptos Narrow"/>
        <family val="2"/>
        <scheme val="minor"/>
      </rPr>
      <t>Panos multiuso descartáveis. Desenvolvidos para a limpeza eficaz de todos os ambientes. Resistente e delicado com a superfície, medindo 28 x 50cm.</t>
    </r>
  </si>
  <si>
    <t>ROLO C/ 50 M</t>
  </si>
  <si>
    <r>
      <t>SABÃO EM BARRA:</t>
    </r>
    <r>
      <rPr>
        <sz val="11"/>
        <color theme="1"/>
        <rFont val="Aptos Narrow"/>
        <family val="2"/>
        <scheme val="minor"/>
      </rPr>
      <t> Pacote com 5 unidades, glicerinado, indicado para limpeza da casa, de superfícies, da roupa e da louça; cada sabão contendo entre 180 e 200 gramas.</t>
    </r>
  </si>
  <si>
    <t>PCT C/ 5 UN</t>
  </si>
  <si>
    <r>
      <t>SABÃO EM PÓ: </t>
    </r>
    <r>
      <rPr>
        <sz val="11"/>
        <color theme="1"/>
        <rFont val="Aptos Narrow"/>
        <family val="2"/>
        <scheme val="minor"/>
      </rPr>
      <t>Para uso de limpeza em geral; capacidade 1 quilo; perfumado.</t>
    </r>
  </si>
  <si>
    <t>QUILO</t>
  </si>
  <si>
    <r>
      <t>SABONETE LÍQUIDO:</t>
    </r>
    <r>
      <rPr>
        <sz val="11"/>
        <color theme="1"/>
        <rFont val="Aptos Narrow"/>
        <family val="2"/>
        <scheme val="minor"/>
      </rPr>
      <t> Aroma de erva-doce; galão de 5 litros.</t>
    </r>
  </si>
  <si>
    <r>
      <t>SACO DE ALGODÃO</t>
    </r>
    <r>
      <rPr>
        <sz val="11"/>
        <color theme="1"/>
        <rFont val="Aptos Narrow"/>
        <family val="2"/>
        <scheme val="minor"/>
      </rPr>
      <t>, tipo: alvejado, tamanho: 55 x 80 cm, cor: branco, características adicionais: dupla face</t>
    </r>
  </si>
  <si>
    <r>
      <t>SACO PARA LIXO:</t>
    </r>
    <r>
      <rPr>
        <sz val="11"/>
        <color theme="1"/>
        <rFont val="Aptos Narrow"/>
        <family val="2"/>
        <scheme val="minor"/>
      </rPr>
      <t> Saco de lixo super reforçado, produzido em polietileno preto e possuindo micragem de 0,16; capacidade de 60 litros.</t>
    </r>
  </si>
  <si>
    <t>PCT C/ 100 UN</t>
  </si>
  <si>
    <r>
      <t>SACO PARA LIXO:</t>
    </r>
    <r>
      <rPr>
        <sz val="11"/>
        <color theme="1"/>
        <rFont val="Aptos Narrow"/>
        <family val="2"/>
        <scheme val="minor"/>
      </rPr>
      <t> Saco de lixo super reforçado, produzido em polietileno preto e possuindo micragem de 0,16; capacidade de 100 litros.</t>
    </r>
  </si>
  <si>
    <r>
      <t>SUPORTE DISPENSER DE PAPEL TOALHA:</t>
    </r>
    <r>
      <rPr>
        <sz val="11"/>
        <color theme="1"/>
        <rFont val="Aptos Narrow"/>
        <family val="2"/>
        <scheme val="minor"/>
      </rPr>
      <t> Com capacidade de 500 a 1.000 folhas; em material de polipropileno.</t>
    </r>
  </si>
  <si>
    <r>
      <t>VASSOURA: </t>
    </r>
    <r>
      <rPr>
        <sz val="11"/>
        <color theme="1"/>
        <rFont val="Aptos Narrow"/>
        <family val="2"/>
        <scheme val="minor"/>
      </rPr>
      <t>De pelo</t>
    </r>
    <r>
      <rPr>
        <b/>
        <sz val="11"/>
        <color theme="1"/>
        <rFont val="Aptos Narrow"/>
        <family val="2"/>
        <scheme val="minor"/>
      </rPr>
      <t> </t>
    </r>
    <r>
      <rPr>
        <sz val="11"/>
        <color theme="1"/>
        <rFont val="Aptos Narrow"/>
        <family val="2"/>
        <scheme val="minor"/>
      </rPr>
      <t>com cabo, cerdas sintéticas macias e resistentes</t>
    </r>
  </si>
  <si>
    <r>
      <t>VASSOURA:</t>
    </r>
    <r>
      <rPr>
        <sz val="11"/>
        <color theme="1"/>
        <rFont val="Aptos Narrow"/>
        <family val="2"/>
        <scheme val="minor"/>
      </rPr>
      <t> Em PIAÇAVA, com cabo.</t>
    </r>
  </si>
  <si>
    <r>
      <t>XÍCARA PARA CAFÉ COM PIRES </t>
    </r>
    <r>
      <rPr>
        <sz val="11"/>
        <color theme="1"/>
        <rFont val="Aptos Narrow"/>
        <family val="2"/>
        <scheme val="minor"/>
      </rPr>
      <t>- Xícara para café, em formato clássico, com base e superfícies redondas, com asa, em porcelana na cor branca ou com estampa.  Medidas aproximadas: altura: 5 cm, diâmetro: 6,3 cm e capacidade de 80ml a 90ml. Deve ser de 1ª linha, acompanhada do pires para xícara em porcelana na cor branca, liso, em formato clássico, com base e superfícies redondas. Medida aproximada: diâmetro: 11 cm e altura de até 1,5 cm.</t>
    </r>
  </si>
  <si>
    <t>JOGO C/12 XÍCARAS COM PIRES</t>
  </si>
  <si>
    <t>VALOR TOTAL DO GRUPO 7 →</t>
  </si>
  <si>
    <t>QUADRO-RESUMO DO CUSTO DA CONTRATAÇÃO</t>
  </si>
  <si>
    <t>ITENS</t>
  </si>
  <si>
    <t>​VALOR TOTAL</t>
  </si>
  <si>
    <t>COFEN</t>
  </si>
  <si>
    <t>CMP</t>
  </si>
  <si>
    <t>COFEN + CMP</t>
  </si>
  <si>
    <t>VALOR TOTAL ESTIMADO GRUPO 1</t>
  </si>
  <si>
    <t>VALOR TOTAL ESTIMADO GRUPO 2</t>
  </si>
  <si>
    <t>VALOR TOTAL ESTIMADO GRUPO 3</t>
  </si>
  <si>
    <t>VALOR TOTAL ESTIMADO GRUPO 4</t>
  </si>
  <si>
    <t>VALOR TOTAL ESTIMADO GRUPO 5</t>
  </si>
  <si>
    <t>VALOR TOTAL ESTIMADO GRUPO 6</t>
  </si>
  <si>
    <t>VALOR TOTAL ESTIMADO GRUPO 7</t>
  </si>
  <si>
    <t>VALOR GLOBAL ESTIMADO DA CONTRATAÇÃO →</t>
  </si>
  <si>
    <t>DADOS DA EMPRESA</t>
  </si>
  <si>
    <t>RAZÃO SOCIAL:</t>
  </si>
  <si>
    <t>CNPJ:</t>
  </si>
  <si>
    <t>ENDEREÇO:</t>
  </si>
  <si>
    <t>BAIRRO:</t>
  </si>
  <si>
    <t>CIDADE:</t>
  </si>
  <si>
    <t>UF:                                                                                                                                                     </t>
  </si>
  <si>
    <t>CEP:</t>
  </si>
  <si>
    <t>TELEFONE COMERCIAL:</t>
  </si>
  <si>
    <t>CELULAR:</t>
  </si>
  <si>
    <t>ENDEREÇO ELETRÔNICO:</t>
  </si>
  <si>
    <t>RESPONSÁVEL PARA CONTATO:</t>
  </si>
  <si>
    <t>BANCO:</t>
  </si>
  <si>
    <t>AGÊNCIA:</t>
  </si>
  <si>
    <t>C/C:</t>
  </si>
  <si>
    <t>DADOS DO REPRESENTANTE LEGAL DA EMPRESA PARA ASSINATURA DO CONTRATO</t>
  </si>
  <si>
    <t>NOME:</t>
  </si>
  <si>
    <t>RG:</t>
  </si>
  <si>
    <t>ÓRGÃO EXPEDIDOR:</t>
  </si>
  <si>
    <t>CPF:</t>
  </si>
  <si>
    <t>NATURALIDADE:</t>
  </si>
  <si>
    <t>NACIONALIDADE:</t>
  </si>
  <si>
    <t>CARGÃO/FUNÇÃO:</t>
  </si>
  <si>
    <t>ENDEREÇO COMERCIAL:</t>
  </si>
  <si>
    <t>UF:</t>
  </si>
  <si>
    <t>_____________________________________________________</t>
  </si>
  <si>
    <t>Local, data, nome e assinatura do responsável legal</t>
  </si>
  <si>
    <t>1. Proposta que faz a empresa __________________________________, inscrita no CNPJ nº __________________, estabelecida no endereço ________________________________, para fornecimento contínuo, por meio do Sistema de Registro de Preços, de materiais e insumos, sob demanda, para reabastecimento do Almoxarifado para atender as demandas dos edifícios do Conselho Federal de Enfermagem - Cofen localizados em Brasília/DF, Rio de Janeiro/RJ e Salvador/BA e Órgão Participante, nos termos das tabelas abaixo, conforme condições e exigências estabelecidas no Edital e seus anexos.</t>
  </si>
  <si>
    <t>2. No preço acima proposto, estão inclusos todos os custos necessários para a prestação dos serviços, objeto do Pregão em referência, como todas as despesas com mão-de-obra a ser utilizada, bem como todos os tributos, fretes, seguros, encargos trabalhistas, previdenciários, fiscais, comerciais, taxas ou quaisquer outras despesas que incidam ou venham incidir sobre o objeto desta licitação, e que influenciem na formação dos preços desta Proposta.</t>
  </si>
  <si>
    <t>3. Os serviços, objeto desta proposta, terão início na data da assinatura do contrato e serão realizados de acordo com as condições e prazos estabelecidos no Edital de licitação – Pregão Eletrônico nº 90.017/2025 (SRP) e seus anexos.</t>
  </si>
  <si>
    <r>
      <t xml:space="preserve">4. O prazo de validade da proposta é de </t>
    </r>
    <r>
      <rPr>
        <sz val="11"/>
        <color rgb="FFFF0000"/>
        <rFont val="Aptos Narrow"/>
        <family val="2"/>
        <scheme val="minor"/>
      </rPr>
      <t>XX</t>
    </r>
    <r>
      <rPr>
        <sz val="11"/>
        <color theme="1"/>
        <rFont val="Aptos Narrow"/>
        <family val="2"/>
        <scheme val="minor"/>
      </rPr>
      <t xml:space="preserve"> dias, contados da data de abertura do Pregão nº 90.017/2025 (SRP). </t>
    </r>
    <r>
      <rPr>
        <sz val="11"/>
        <color rgb="FFFF0000"/>
        <rFont val="Aptos Narrow"/>
        <family val="2"/>
        <scheme val="minor"/>
      </rPr>
      <t>(Não poderá ser inferior a 60 dias)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</si>
</sst>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R$&quot;\ #,##0.00;[Red]\-&quot;R$&quot;\ #,##0.00"/>
    <numFmt numFmtId="164" formatCode="&quot;R$&quot;\ #,##0.00"/>
  </numFmts>
  <fonts count="5">
    <font>
      <sz val="11"/>
      <color theme="1"/>
      <name val="Aptos Narrow"/>
      <family val="2"/>
      <scheme val="minor"/>
    </font>
    <font>
      <sz val="11"/>
      <color rgb="FFFF0000"/>
      <name val="Aptos Narrow"/>
      <family val="2"/>
      <scheme val="minor"/>
    </font>
    <font>
      <b/>
      <sz val="11"/>
      <color theme="1"/>
      <name val="Aptos Narrow"/>
      <family val="2"/>
      <scheme val="minor"/>
    </font>
    <font>
      <b/>
      <sz val="35"/>
      <color theme="1"/>
      <name val="Aptos Narrow"/>
      <family val="2"/>
      <scheme val="minor"/>
    </font>
    <font>
      <b/>
      <u/>
      <sz val="11"/>
      <color theme="1"/>
      <name val="Aptos Narrow"/>
      <family val="2"/>
      <scheme val="minor"/>
    </font>
  </fonts>
  <fills count="5">
    <fill>
      <patternFill patternType="none"/>
    </fill>
    <fill>
      <patternFill patternType="gray125"/>
    </fill>
    <fill>
      <patternFill patternType="solid">
        <fgColor rgb="FFDDDDDD"/>
        <bgColor indexed="64"/>
      </patternFill>
    </fill>
    <fill>
      <patternFill patternType="solid">
        <fgColor theme="0" tint="-0.14999847407452621"/>
        <bgColor indexed="64"/>
      </patternFill>
    </fill>
    <fill>
      <patternFill patternType="solid">
        <fgColor theme="0"/>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646464"/>
      </left>
      <right style="thin">
        <color rgb="FF000000"/>
      </right>
      <top style="thin">
        <color rgb="FF646464"/>
      </top>
      <bottom/>
      <diagonal/>
    </border>
    <border>
      <left style="thin">
        <color rgb="FF000000"/>
      </left>
      <right style="thin">
        <color rgb="FF000000"/>
      </right>
      <top style="thin">
        <color rgb="FF646464"/>
      </top>
      <bottom/>
      <diagonal/>
    </border>
    <border>
      <left style="thin">
        <color rgb="FF000000"/>
      </left>
      <right style="thin">
        <color rgb="FF646464"/>
      </right>
      <top style="thin">
        <color rgb="FF646464"/>
      </top>
      <bottom/>
      <diagonal/>
    </border>
    <border>
      <left style="thin">
        <color rgb="FF646464"/>
      </left>
      <right style="thin">
        <color rgb="FF000000"/>
      </right>
      <top/>
      <bottom/>
      <diagonal/>
    </border>
    <border>
      <left style="thin">
        <color rgb="FF000000"/>
      </left>
      <right style="thin">
        <color rgb="FF646464"/>
      </right>
      <top/>
      <bottom/>
      <diagonal/>
    </border>
    <border>
      <left style="thin">
        <color rgb="FF646464"/>
      </left>
      <right style="thin">
        <color rgb="FF000000"/>
      </right>
      <top/>
      <bottom style="thin">
        <color rgb="FF000000"/>
      </bottom>
      <diagonal/>
    </border>
    <border>
      <left style="thin">
        <color rgb="FF000000"/>
      </left>
      <right style="thin">
        <color rgb="FF646464"/>
      </right>
      <top/>
      <bottom style="thin">
        <color rgb="FF000000"/>
      </bottom>
      <diagonal/>
    </border>
    <border>
      <left style="thin">
        <color rgb="FF646464"/>
      </left>
      <right style="thin">
        <color rgb="FF000000"/>
      </right>
      <top style="thin">
        <color rgb="FF000000"/>
      </top>
      <bottom style="thin">
        <color rgb="FF000000"/>
      </bottom>
      <diagonal/>
    </border>
    <border>
      <left style="thin">
        <color rgb="FF000000"/>
      </left>
      <right style="thin">
        <color rgb="FF646464"/>
      </right>
      <top style="thin">
        <color rgb="FF000000"/>
      </top>
      <bottom style="thin">
        <color rgb="FF000000"/>
      </bottom>
      <diagonal/>
    </border>
    <border>
      <left style="thin">
        <color rgb="FF646464"/>
      </left>
      <right/>
      <top style="thin">
        <color rgb="FF000000"/>
      </top>
      <bottom style="thin">
        <color rgb="FF646464"/>
      </bottom>
      <diagonal/>
    </border>
    <border>
      <left/>
      <right/>
      <top style="thin">
        <color rgb="FF000000"/>
      </top>
      <bottom style="thin">
        <color rgb="FF646464"/>
      </bottom>
      <diagonal/>
    </border>
    <border>
      <left/>
      <right style="thin">
        <color rgb="FF000000"/>
      </right>
      <top style="thin">
        <color rgb="FF000000"/>
      </top>
      <bottom style="thin">
        <color rgb="FF646464"/>
      </bottom>
      <diagonal/>
    </border>
    <border>
      <left style="thin">
        <color rgb="FF000000"/>
      </left>
      <right style="thin">
        <color rgb="FF000000"/>
      </right>
      <top style="thin">
        <color rgb="FF000000"/>
      </top>
      <bottom style="thin">
        <color rgb="FF646464"/>
      </bottom>
      <diagonal/>
    </border>
    <border>
      <left style="thin">
        <color rgb="FF000000"/>
      </left>
      <right style="thin">
        <color rgb="FF646464"/>
      </right>
      <top style="thin">
        <color rgb="FF000000"/>
      </top>
      <bottom style="thin">
        <color rgb="FF646464"/>
      </bottom>
      <diagonal/>
    </border>
    <border>
      <left style="thin">
        <color rgb="FF646464"/>
      </left>
      <right style="thin">
        <color rgb="FF000000"/>
      </right>
      <top style="thin">
        <color rgb="FF000000"/>
      </top>
      <bottom/>
      <diagonal/>
    </border>
    <border>
      <left style="thin">
        <color rgb="FF000000"/>
      </left>
      <right style="thin">
        <color rgb="FF646464"/>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01">
    <xf numFmtId="0" fontId="0" fillId="0" borderId="0" xfId="0"/>
    <xf numFmtId="0" fontId="2" fillId="2" borderId="2" xfId="0" applyFont="1" applyFill="1" applyBorder="1" applyAlignment="1">
      <alignment vertical="center" wrapText="1"/>
    </xf>
    <xf numFmtId="0" fontId="0" fillId="2" borderId="4" xfId="0" applyFill="1" applyBorder="1" applyAlignment="1">
      <alignment vertical="center" wrapText="1"/>
    </xf>
    <xf numFmtId="0" fontId="2" fillId="0" borderId="1" xfId="0" applyFont="1" applyBorder="1" applyAlignment="1">
      <alignment vertical="center" wrapText="1"/>
    </xf>
    <xf numFmtId="0" fontId="2" fillId="2" borderId="1" xfId="0" applyFont="1" applyFill="1" applyBorder="1" applyAlignment="1">
      <alignment vertical="center" wrapText="1"/>
    </xf>
    <xf numFmtId="0" fontId="2" fillId="0" borderId="2" xfId="0" applyFont="1" applyBorder="1" applyAlignment="1">
      <alignment vertical="center" wrapText="1"/>
    </xf>
    <xf numFmtId="0" fontId="0" fillId="0" borderId="4" xfId="0" applyBorder="1" applyAlignment="1">
      <alignment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9" xfId="0"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2" borderId="4" xfId="0" applyFill="1" applyBorder="1" applyAlignment="1">
      <alignment horizontal="center" vertical="center" wrapText="1"/>
    </xf>
    <xf numFmtId="0" fontId="2" fillId="2" borderId="4" xfId="0" applyFont="1" applyFill="1" applyBorder="1" applyAlignment="1">
      <alignment horizontal="center" vertical="center" wrapText="1"/>
    </xf>
    <xf numFmtId="0" fontId="0" fillId="2" borderId="11" xfId="0" applyFill="1" applyBorder="1" applyAlignment="1">
      <alignment horizontal="center" vertical="center" wrapText="1"/>
    </xf>
    <xf numFmtId="0" fontId="0" fillId="0" borderId="1" xfId="0" applyBorder="1" applyAlignment="1">
      <alignment horizontal="center" vertical="center" wrapText="1"/>
    </xf>
    <xf numFmtId="8" fontId="2" fillId="0" borderId="1" xfId="0" applyNumberFormat="1" applyFont="1" applyBorder="1" applyAlignment="1">
      <alignment horizontal="center" vertical="center" wrapText="1"/>
    </xf>
    <xf numFmtId="8" fontId="2" fillId="0" borderId="13" xfId="0" applyNumberFormat="1" applyFont="1" applyBorder="1" applyAlignment="1">
      <alignment horizontal="center" vertical="center" wrapText="1"/>
    </xf>
    <xf numFmtId="0" fontId="0" fillId="2" borderId="1" xfId="0" applyFill="1" applyBorder="1" applyAlignment="1">
      <alignment horizontal="center" vertical="center" wrapText="1"/>
    </xf>
    <xf numFmtId="8" fontId="2" fillId="2" borderId="1" xfId="0" applyNumberFormat="1" applyFont="1" applyFill="1" applyBorder="1" applyAlignment="1">
      <alignment horizontal="center" vertical="center" wrapText="1"/>
    </xf>
    <xf numFmtId="8" fontId="2" fillId="2" borderId="13" xfId="0" applyNumberFormat="1" applyFont="1" applyFill="1" applyBorder="1" applyAlignment="1">
      <alignment horizontal="center" vertical="center" wrapText="1"/>
    </xf>
    <xf numFmtId="0" fontId="0" fillId="0" borderId="12" xfId="0" applyBorder="1" applyAlignment="1">
      <alignment horizontal="center" vertical="center" wrapText="1"/>
    </xf>
    <xf numFmtId="0" fontId="0" fillId="2" borderId="12" xfId="0" applyFill="1" applyBorder="1" applyAlignment="1">
      <alignment horizontal="center" vertical="center" wrapText="1"/>
    </xf>
    <xf numFmtId="0" fontId="0" fillId="0" borderId="0" xfId="0" applyAlignment="1">
      <alignment vertical="center"/>
    </xf>
    <xf numFmtId="0" fontId="2" fillId="2" borderId="11" xfId="0" applyFont="1" applyFill="1" applyBorder="1" applyAlignment="1">
      <alignment horizontal="center" vertical="center" wrapText="1"/>
    </xf>
    <xf numFmtId="8" fontId="2" fillId="2" borderId="17" xfId="0" applyNumberFormat="1" applyFont="1" applyFill="1" applyBorder="1" applyAlignment="1">
      <alignment horizontal="center" vertical="center" wrapText="1"/>
    </xf>
    <xf numFmtId="8" fontId="2" fillId="2" borderId="18" xfId="0" applyNumberFormat="1" applyFont="1" applyFill="1" applyBorder="1" applyAlignment="1">
      <alignment horizontal="center" vertical="center" wrapText="1"/>
    </xf>
    <xf numFmtId="8" fontId="2" fillId="0" borderId="17" xfId="0" applyNumberFormat="1" applyFont="1" applyBorder="1" applyAlignment="1">
      <alignment horizontal="center" vertical="center" wrapText="1"/>
    </xf>
    <xf numFmtId="8" fontId="2" fillId="0" borderId="18" xfId="0" applyNumberFormat="1" applyFont="1" applyBorder="1" applyAlignment="1">
      <alignment horizontal="center" vertical="center" wrapText="1"/>
    </xf>
    <xf numFmtId="0" fontId="0" fillId="0" borderId="0" xfId="0" applyBorder="1"/>
    <xf numFmtId="0" fontId="0" fillId="0" borderId="0" xfId="0" applyBorder="1" applyAlignment="1">
      <alignment horizontal="left"/>
    </xf>
    <xf numFmtId="0" fontId="0" fillId="0" borderId="26" xfId="0" applyBorder="1" applyAlignment="1">
      <alignment vertical="center" wrapText="1"/>
    </xf>
    <xf numFmtId="0" fontId="0" fillId="0" borderId="27" xfId="0" applyBorder="1"/>
    <xf numFmtId="0" fontId="0" fillId="0" borderId="26" xfId="0" applyBorder="1" applyAlignment="1">
      <alignment horizontal="left" vertical="center" wrapText="1"/>
    </xf>
    <xf numFmtId="0" fontId="0" fillId="0" borderId="27" xfId="0" applyBorder="1" applyAlignment="1">
      <alignment horizontal="left"/>
    </xf>
    <xf numFmtId="0" fontId="0" fillId="0" borderId="28" xfId="0" applyBorder="1" applyAlignment="1">
      <alignment horizontal="left" vertical="center" wrapText="1"/>
    </xf>
    <xf numFmtId="0" fontId="0" fillId="0" borderId="31" xfId="0" applyBorder="1" applyAlignment="1">
      <alignment horizontal="left"/>
    </xf>
    <xf numFmtId="0" fontId="0" fillId="0" borderId="29" xfId="0" applyBorder="1" applyAlignment="1">
      <alignment horizontal="left"/>
    </xf>
    <xf numFmtId="164" fontId="2" fillId="0" borderId="1" xfId="0" applyNumberFormat="1" applyFont="1" applyBorder="1" applyAlignment="1">
      <alignment horizontal="center" vertical="center" wrapText="1"/>
    </xf>
    <xf numFmtId="0" fontId="0" fillId="3" borderId="1" xfId="0" applyFill="1" applyBorder="1" applyAlignment="1">
      <alignment horizontal="center" vertical="center" wrapText="1"/>
    </xf>
    <xf numFmtId="8" fontId="2" fillId="3" borderId="1" xfId="0" applyNumberFormat="1" applyFont="1" applyFill="1" applyBorder="1" applyAlignment="1">
      <alignment horizontal="center" vertical="center" wrapText="1"/>
    </xf>
    <xf numFmtId="8" fontId="2" fillId="3" borderId="13" xfId="0" applyNumberFormat="1" applyFont="1" applyFill="1" applyBorder="1" applyAlignment="1">
      <alignment horizontal="center" vertical="center" wrapText="1"/>
    </xf>
    <xf numFmtId="8" fontId="2" fillId="4" borderId="1" xfId="0" applyNumberFormat="1" applyFont="1" applyFill="1" applyBorder="1" applyAlignment="1">
      <alignment horizontal="center" vertical="center" wrapText="1"/>
    </xf>
    <xf numFmtId="8" fontId="2" fillId="4" borderId="13"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8" fontId="2" fillId="2" borderId="2" xfId="0" applyNumberFormat="1" applyFont="1" applyFill="1" applyBorder="1" applyAlignment="1">
      <alignment horizontal="center" vertical="center" wrapText="1"/>
    </xf>
    <xf numFmtId="8" fontId="2" fillId="2" borderId="4" xfId="0" applyNumberFormat="1" applyFont="1" applyFill="1" applyBorder="1" applyAlignment="1">
      <alignment horizontal="center" vertical="center" wrapText="1"/>
    </xf>
    <xf numFmtId="8" fontId="2" fillId="2" borderId="20" xfId="0" applyNumberFormat="1" applyFont="1" applyFill="1" applyBorder="1" applyAlignment="1">
      <alignment horizontal="center" vertical="center" wrapText="1"/>
    </xf>
    <xf numFmtId="8" fontId="2" fillId="2" borderId="11" xfId="0" applyNumberFormat="1" applyFont="1" applyFill="1" applyBorder="1" applyAlignment="1">
      <alignment horizontal="center" vertical="center" wrapText="1"/>
    </xf>
    <xf numFmtId="8" fontId="2" fillId="0" borderId="2" xfId="0" applyNumberFormat="1" applyFont="1" applyBorder="1" applyAlignment="1">
      <alignment horizontal="center" vertical="center" wrapText="1"/>
    </xf>
    <xf numFmtId="8" fontId="2" fillId="0" borderId="4" xfId="0" applyNumberFormat="1" applyFont="1" applyBorder="1" applyAlignment="1">
      <alignment horizontal="center" vertical="center" wrapText="1"/>
    </xf>
    <xf numFmtId="8" fontId="2" fillId="0" borderId="20" xfId="0" applyNumberFormat="1" applyFont="1" applyBorder="1" applyAlignment="1">
      <alignment horizontal="center" vertical="center" wrapText="1"/>
    </xf>
    <xf numFmtId="8" fontId="2" fillId="0" borderId="11" xfId="0" applyNumberFormat="1" applyFont="1" applyBorder="1" applyAlignment="1">
      <alignment horizontal="center" vertical="center" wrapText="1"/>
    </xf>
    <xf numFmtId="0" fontId="0" fillId="2" borderId="1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1" xfId="0"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8" fontId="2" fillId="0" borderId="21" xfId="0" applyNumberFormat="1" applyFont="1" applyBorder="1" applyAlignment="1">
      <alignment horizontal="center" vertical="center" wrapText="1"/>
    </xf>
    <xf numFmtId="0" fontId="2" fillId="0" borderId="21" xfId="0" applyFont="1" applyBorder="1" applyAlignment="1">
      <alignment horizontal="center" vertical="center" wrapText="1"/>
    </xf>
    <xf numFmtId="8" fontId="2" fillId="2" borderId="21" xfId="0" applyNumberFormat="1" applyFont="1" applyFill="1" applyBorder="1" applyAlignment="1">
      <alignment horizontal="center" vertical="center" wrapText="1"/>
    </xf>
    <xf numFmtId="0" fontId="2" fillId="2" borderId="22" xfId="0" applyFont="1" applyFill="1" applyBorder="1" applyAlignment="1">
      <alignment horizontal="center" vertical="center" wrapText="1"/>
    </xf>
    <xf numFmtId="0" fontId="0" fillId="2" borderId="21" xfId="0" applyFill="1" applyBorder="1" applyAlignment="1">
      <alignment horizontal="center" vertical="center" wrapText="1"/>
    </xf>
    <xf numFmtId="8" fontId="2" fillId="0" borderId="23" xfId="0" applyNumberFormat="1" applyFont="1" applyBorder="1" applyAlignment="1">
      <alignment horizontal="center" vertical="center" wrapText="1"/>
    </xf>
    <xf numFmtId="0" fontId="0" fillId="0" borderId="0" xfId="0" applyAlignment="1">
      <alignment horizontal="left" vertical="center" wrapText="1"/>
    </xf>
    <xf numFmtId="0" fontId="3" fillId="0" borderId="0" xfId="0" applyFont="1" applyAlignment="1">
      <alignment horizontal="center"/>
    </xf>
    <xf numFmtId="0" fontId="2" fillId="0" borderId="0" xfId="0" applyFont="1" applyAlignment="1">
      <alignment horizontal="center" vertical="center"/>
    </xf>
    <xf numFmtId="0" fontId="2" fillId="3" borderId="0" xfId="0" applyFont="1" applyFill="1" applyAlignment="1">
      <alignment horizontal="center" vertical="center"/>
    </xf>
    <xf numFmtId="0" fontId="4" fillId="0" borderId="2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31" xfId="0" applyFont="1" applyBorder="1" applyAlignment="1">
      <alignment horizontal="left" vertical="center" wrapText="1"/>
    </xf>
    <xf numFmtId="0" fontId="2" fillId="0" borderId="29" xfId="0" applyFont="1" applyBorder="1" applyAlignment="1">
      <alignment horizontal="left" vertical="center" wrapText="1"/>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BA1D5-6F88-4738-B440-16622F8377C9}">
  <dimension ref="A1:K286"/>
  <sheetViews>
    <sheetView tabSelected="1" zoomScale="80" zoomScaleNormal="80" workbookViewId="0">
      <selection sqref="A1:K1"/>
    </sheetView>
  </sheetViews>
  <sheetFormatPr defaultRowHeight="14.25"/>
  <cols>
    <col min="2" max="2" width="44.875" customWidth="1"/>
    <col min="4" max="4" width="13.625" customWidth="1"/>
    <col min="5" max="5" width="11" customWidth="1"/>
    <col min="6" max="6" width="10.375" customWidth="1"/>
    <col min="7" max="7" width="11" customWidth="1"/>
    <col min="8" max="8" width="12.75" customWidth="1"/>
    <col min="9" max="9" width="14.75" customWidth="1"/>
    <col min="10" max="10" width="17" customWidth="1"/>
    <col min="11" max="11" width="14.625" customWidth="1"/>
  </cols>
  <sheetData>
    <row r="1" spans="1:11" ht="44.25">
      <c r="A1" s="88" t="s">
        <v>0</v>
      </c>
      <c r="B1" s="88"/>
      <c r="C1" s="88"/>
      <c r="D1" s="88"/>
      <c r="E1" s="88"/>
      <c r="F1" s="88"/>
      <c r="G1" s="88"/>
      <c r="H1" s="88"/>
      <c r="I1" s="88"/>
      <c r="J1" s="88"/>
      <c r="K1" s="88"/>
    </row>
    <row r="4" spans="1:11" ht="26.25" customHeight="1">
      <c r="A4" s="89" t="s">
        <v>1</v>
      </c>
      <c r="B4" s="89"/>
      <c r="C4" s="89"/>
      <c r="D4" s="89"/>
      <c r="E4" s="89"/>
      <c r="F4" s="89"/>
      <c r="G4" s="89"/>
      <c r="H4" s="89"/>
      <c r="I4" s="89"/>
      <c r="J4" s="89"/>
      <c r="K4" s="89"/>
    </row>
    <row r="5" spans="1:11">
      <c r="A5" s="24"/>
      <c r="B5" s="24"/>
      <c r="C5" s="24"/>
      <c r="D5" s="24"/>
      <c r="E5" s="24"/>
      <c r="F5" s="24"/>
      <c r="G5" s="24"/>
      <c r="H5" s="24"/>
      <c r="I5" s="24"/>
      <c r="J5" s="24"/>
      <c r="K5" s="24"/>
    </row>
    <row r="6" spans="1:11" ht="27" customHeight="1">
      <c r="A6" s="89" t="s">
        <v>2</v>
      </c>
      <c r="B6" s="89"/>
      <c r="C6" s="89"/>
      <c r="D6" s="89"/>
      <c r="E6" s="89"/>
      <c r="F6" s="89"/>
      <c r="G6" s="89"/>
      <c r="H6" s="89"/>
      <c r="I6" s="89"/>
      <c r="J6" s="89"/>
      <c r="K6" s="89"/>
    </row>
    <row r="7" spans="1:11">
      <c r="A7" s="24"/>
      <c r="B7" s="24"/>
      <c r="C7" s="24"/>
      <c r="D7" s="24"/>
      <c r="E7" s="24"/>
      <c r="F7" s="24"/>
      <c r="G7" s="24"/>
      <c r="H7" s="24"/>
      <c r="I7" s="24"/>
      <c r="J7" s="24"/>
      <c r="K7" s="24"/>
    </row>
    <row r="8" spans="1:11" ht="24.75" customHeight="1">
      <c r="A8" s="89" t="s">
        <v>3</v>
      </c>
      <c r="B8" s="89"/>
      <c r="C8" s="89"/>
      <c r="D8" s="89"/>
      <c r="E8" s="89"/>
      <c r="F8" s="89"/>
      <c r="G8" s="89"/>
      <c r="H8" s="89"/>
      <c r="I8" s="89"/>
      <c r="J8" s="89"/>
      <c r="K8" s="89"/>
    </row>
    <row r="11" spans="1:11" ht="72.75" customHeight="1">
      <c r="A11" s="87" t="s">
        <v>268</v>
      </c>
      <c r="B11" s="87"/>
      <c r="C11" s="87"/>
      <c r="D11" s="87"/>
      <c r="E11" s="87"/>
      <c r="F11" s="87"/>
      <c r="G11" s="87"/>
      <c r="H11" s="87"/>
      <c r="I11" s="87"/>
      <c r="J11" s="87"/>
      <c r="K11" s="87"/>
    </row>
    <row r="14" spans="1:11" ht="32.25" customHeight="1">
      <c r="A14" s="90" t="s">
        <v>4</v>
      </c>
      <c r="B14" s="90"/>
      <c r="C14" s="90"/>
      <c r="D14" s="90"/>
      <c r="E14" s="90"/>
      <c r="F14" s="90"/>
      <c r="G14" s="90"/>
      <c r="H14" s="90"/>
      <c r="I14" s="90"/>
      <c r="J14" s="90"/>
      <c r="K14" s="90"/>
    </row>
    <row r="17" spans="1:11" ht="60">
      <c r="A17" s="48" t="s">
        <v>5</v>
      </c>
      <c r="B17" s="51" t="s">
        <v>6</v>
      </c>
      <c r="C17" s="7" t="s">
        <v>7</v>
      </c>
      <c r="D17" s="7" t="s">
        <v>9</v>
      </c>
      <c r="E17" s="7" t="s">
        <v>12</v>
      </c>
      <c r="F17" s="7" t="s">
        <v>14</v>
      </c>
      <c r="G17" s="7" t="s">
        <v>16</v>
      </c>
      <c r="H17" s="7" t="s">
        <v>18</v>
      </c>
      <c r="I17" s="7" t="s">
        <v>20</v>
      </c>
      <c r="J17" s="7" t="s">
        <v>23</v>
      </c>
      <c r="K17" s="8" t="s">
        <v>25</v>
      </c>
    </row>
    <row r="18" spans="1:11">
      <c r="A18" s="49"/>
      <c r="B18" s="52"/>
      <c r="C18" s="9"/>
      <c r="D18" s="9"/>
      <c r="E18" s="9"/>
      <c r="F18" s="9"/>
      <c r="G18" s="9"/>
      <c r="H18" s="9"/>
      <c r="I18" s="9"/>
      <c r="J18" s="9"/>
      <c r="K18" s="10"/>
    </row>
    <row r="19" spans="1:11" ht="30">
      <c r="A19" s="49"/>
      <c r="B19" s="52"/>
      <c r="C19" s="11" t="s">
        <v>8</v>
      </c>
      <c r="D19" s="11" t="s">
        <v>10</v>
      </c>
      <c r="E19" s="11" t="s">
        <v>13</v>
      </c>
      <c r="F19" s="11" t="s">
        <v>15</v>
      </c>
      <c r="G19" s="11" t="s">
        <v>17</v>
      </c>
      <c r="H19" s="11" t="s">
        <v>19</v>
      </c>
      <c r="I19" s="11" t="s">
        <v>21</v>
      </c>
      <c r="J19" s="11" t="s">
        <v>24</v>
      </c>
      <c r="K19" s="12" t="s">
        <v>26</v>
      </c>
    </row>
    <row r="20" spans="1:11">
      <c r="A20" s="49"/>
      <c r="B20" s="52"/>
      <c r="C20" s="9"/>
      <c r="D20" s="9"/>
      <c r="E20" s="9"/>
      <c r="F20" s="9"/>
      <c r="G20" s="9"/>
      <c r="H20" s="9"/>
      <c r="I20" s="9"/>
      <c r="J20" s="9"/>
      <c r="K20" s="10"/>
    </row>
    <row r="21" spans="1:11" ht="25.5" customHeight="1">
      <c r="A21" s="50"/>
      <c r="B21" s="53"/>
      <c r="C21" s="13"/>
      <c r="D21" s="14" t="s">
        <v>11</v>
      </c>
      <c r="E21" s="13"/>
      <c r="F21" s="13"/>
      <c r="G21" s="13"/>
      <c r="H21" s="13"/>
      <c r="I21" s="14" t="s">
        <v>22</v>
      </c>
      <c r="J21" s="13"/>
      <c r="K21" s="15"/>
    </row>
    <row r="22" spans="1:11" ht="189.75" customHeight="1">
      <c r="A22" s="22">
        <v>1</v>
      </c>
      <c r="B22" s="3" t="s">
        <v>27</v>
      </c>
      <c r="C22" s="16">
        <v>303016</v>
      </c>
      <c r="D22" s="16" t="s">
        <v>28</v>
      </c>
      <c r="E22" s="16">
        <v>20</v>
      </c>
      <c r="F22" s="16">
        <v>10</v>
      </c>
      <c r="G22" s="16">
        <f>E22+F22</f>
        <v>30</v>
      </c>
      <c r="H22" s="17">
        <v>1.23</v>
      </c>
      <c r="I22" s="17">
        <f>E22*H22</f>
        <v>24.6</v>
      </c>
      <c r="J22" s="17">
        <f>F22*H22</f>
        <v>12.3</v>
      </c>
      <c r="K22" s="18">
        <f>I22+J22</f>
        <v>36.900000000000006</v>
      </c>
    </row>
    <row r="23" spans="1:11" ht="150.75" customHeight="1">
      <c r="A23" s="23">
        <v>2</v>
      </c>
      <c r="B23" s="4" t="s">
        <v>29</v>
      </c>
      <c r="C23" s="19">
        <v>206995</v>
      </c>
      <c r="D23" s="19" t="s">
        <v>30</v>
      </c>
      <c r="E23" s="19">
        <v>10</v>
      </c>
      <c r="F23" s="19">
        <v>5</v>
      </c>
      <c r="G23" s="40">
        <f t="shared" ref="G23:G84" si="0">E23+F23</f>
        <v>15</v>
      </c>
      <c r="H23" s="20">
        <v>11.39</v>
      </c>
      <c r="I23" s="41">
        <f t="shared" ref="I23:I84" si="1">E23*H23</f>
        <v>113.9</v>
      </c>
      <c r="J23" s="41">
        <f t="shared" ref="J23:J84" si="2">F23*H23</f>
        <v>56.95</v>
      </c>
      <c r="K23" s="42">
        <f t="shared" ref="K23:K84" si="3">I23+J23</f>
        <v>170.85000000000002</v>
      </c>
    </row>
    <row r="24" spans="1:11" ht="143.25">
      <c r="A24" s="22">
        <v>3</v>
      </c>
      <c r="B24" s="3" t="s">
        <v>31</v>
      </c>
      <c r="C24" s="16">
        <v>244441</v>
      </c>
      <c r="D24" s="16" t="s">
        <v>28</v>
      </c>
      <c r="E24" s="16">
        <v>40</v>
      </c>
      <c r="F24" s="16">
        <v>20</v>
      </c>
      <c r="G24" s="16">
        <f t="shared" si="0"/>
        <v>60</v>
      </c>
      <c r="H24" s="17">
        <v>0.6</v>
      </c>
      <c r="I24" s="17">
        <f t="shared" si="1"/>
        <v>24</v>
      </c>
      <c r="J24" s="17">
        <f t="shared" si="2"/>
        <v>12</v>
      </c>
      <c r="K24" s="18">
        <f t="shared" si="3"/>
        <v>36</v>
      </c>
    </row>
    <row r="25" spans="1:11" ht="186.75">
      <c r="A25" s="23">
        <v>4</v>
      </c>
      <c r="B25" s="4" t="s">
        <v>32</v>
      </c>
      <c r="C25" s="19">
        <v>271833</v>
      </c>
      <c r="D25" s="19" t="s">
        <v>28</v>
      </c>
      <c r="E25" s="19">
        <v>1550</v>
      </c>
      <c r="F25" s="19">
        <v>750</v>
      </c>
      <c r="G25" s="40">
        <f t="shared" si="0"/>
        <v>2300</v>
      </c>
      <c r="H25" s="41">
        <v>0.99</v>
      </c>
      <c r="I25" s="41">
        <f t="shared" si="1"/>
        <v>1534.5</v>
      </c>
      <c r="J25" s="41">
        <f t="shared" si="2"/>
        <v>742.5</v>
      </c>
      <c r="K25" s="42">
        <f t="shared" si="3"/>
        <v>2277</v>
      </c>
    </row>
    <row r="26" spans="1:11" ht="186.75">
      <c r="A26" s="22">
        <v>5</v>
      </c>
      <c r="B26" s="3" t="s">
        <v>33</v>
      </c>
      <c r="C26" s="16">
        <v>405991</v>
      </c>
      <c r="D26" s="16" t="s">
        <v>28</v>
      </c>
      <c r="E26" s="16">
        <v>1600</v>
      </c>
      <c r="F26" s="16">
        <v>750</v>
      </c>
      <c r="G26" s="16">
        <f t="shared" si="0"/>
        <v>2350</v>
      </c>
      <c r="H26" s="17">
        <v>1.1200000000000001</v>
      </c>
      <c r="I26" s="17">
        <f t="shared" si="1"/>
        <v>1792.0000000000002</v>
      </c>
      <c r="J26" s="17">
        <f t="shared" si="2"/>
        <v>840.00000000000011</v>
      </c>
      <c r="K26" s="18">
        <f t="shared" si="3"/>
        <v>2632.0000000000005</v>
      </c>
    </row>
    <row r="27" spans="1:11" ht="186.75">
      <c r="A27" s="23">
        <v>6</v>
      </c>
      <c r="B27" s="4" t="s">
        <v>34</v>
      </c>
      <c r="C27" s="19">
        <v>336709</v>
      </c>
      <c r="D27" s="19" t="s">
        <v>28</v>
      </c>
      <c r="E27" s="19">
        <v>1550</v>
      </c>
      <c r="F27" s="19">
        <v>750</v>
      </c>
      <c r="G27" s="40">
        <f t="shared" si="0"/>
        <v>2300</v>
      </c>
      <c r="H27" s="20">
        <v>0.78</v>
      </c>
      <c r="I27" s="41">
        <f t="shared" si="1"/>
        <v>1209</v>
      </c>
      <c r="J27" s="41">
        <f t="shared" si="2"/>
        <v>585</v>
      </c>
      <c r="K27" s="42">
        <f t="shared" si="3"/>
        <v>1794</v>
      </c>
    </row>
    <row r="28" spans="1:11" ht="186.75">
      <c r="A28" s="22">
        <v>7</v>
      </c>
      <c r="B28" s="3" t="s">
        <v>35</v>
      </c>
      <c r="C28" s="16">
        <v>392277</v>
      </c>
      <c r="D28" s="16" t="s">
        <v>28</v>
      </c>
      <c r="E28" s="16">
        <v>1550</v>
      </c>
      <c r="F28" s="16">
        <v>750</v>
      </c>
      <c r="G28" s="16">
        <f t="shared" si="0"/>
        <v>2300</v>
      </c>
      <c r="H28" s="17">
        <v>1.1100000000000001</v>
      </c>
      <c r="I28" s="17">
        <f t="shared" si="1"/>
        <v>1720.5000000000002</v>
      </c>
      <c r="J28" s="17">
        <f t="shared" si="2"/>
        <v>832.50000000000011</v>
      </c>
      <c r="K28" s="18">
        <f t="shared" si="3"/>
        <v>2553.0000000000005</v>
      </c>
    </row>
    <row r="29" spans="1:11" ht="186.75">
      <c r="A29" s="23">
        <v>8</v>
      </c>
      <c r="B29" s="4" t="s">
        <v>36</v>
      </c>
      <c r="C29" s="19">
        <v>306571</v>
      </c>
      <c r="D29" s="19" t="s">
        <v>28</v>
      </c>
      <c r="E29" s="19">
        <v>500</v>
      </c>
      <c r="F29" s="19">
        <v>250</v>
      </c>
      <c r="G29" s="40">
        <f t="shared" si="0"/>
        <v>750</v>
      </c>
      <c r="H29" s="20">
        <v>0.97</v>
      </c>
      <c r="I29" s="41">
        <f t="shared" si="1"/>
        <v>485</v>
      </c>
      <c r="J29" s="41">
        <f t="shared" si="2"/>
        <v>242.5</v>
      </c>
      <c r="K29" s="42">
        <f t="shared" si="3"/>
        <v>727.5</v>
      </c>
    </row>
    <row r="30" spans="1:11" ht="43.5">
      <c r="A30" s="22">
        <v>9</v>
      </c>
      <c r="B30" s="3" t="s">
        <v>37</v>
      </c>
      <c r="C30" s="16">
        <v>359335</v>
      </c>
      <c r="D30" s="16" t="s">
        <v>28</v>
      </c>
      <c r="E30" s="16">
        <v>10</v>
      </c>
      <c r="F30" s="16">
        <v>10</v>
      </c>
      <c r="G30" s="16">
        <f t="shared" si="0"/>
        <v>20</v>
      </c>
      <c r="H30" s="17">
        <v>4.79</v>
      </c>
      <c r="I30" s="17">
        <f t="shared" si="1"/>
        <v>47.9</v>
      </c>
      <c r="J30" s="17">
        <f t="shared" si="2"/>
        <v>47.9</v>
      </c>
      <c r="K30" s="18">
        <f t="shared" si="3"/>
        <v>95.8</v>
      </c>
    </row>
    <row r="31" spans="1:11" ht="203.25" customHeight="1">
      <c r="A31" s="23">
        <v>10</v>
      </c>
      <c r="B31" s="4" t="s">
        <v>38</v>
      </c>
      <c r="C31" s="19">
        <v>292447</v>
      </c>
      <c r="D31" s="19" t="s">
        <v>28</v>
      </c>
      <c r="E31" s="19">
        <v>25</v>
      </c>
      <c r="F31" s="19">
        <v>15</v>
      </c>
      <c r="G31" s="40">
        <f t="shared" si="0"/>
        <v>40</v>
      </c>
      <c r="H31" s="20">
        <v>2.11</v>
      </c>
      <c r="I31" s="41">
        <f t="shared" si="1"/>
        <v>52.75</v>
      </c>
      <c r="J31" s="41">
        <f t="shared" si="2"/>
        <v>31.65</v>
      </c>
      <c r="K31" s="42">
        <f t="shared" si="3"/>
        <v>84.4</v>
      </c>
    </row>
    <row r="32" spans="1:11" ht="139.5" customHeight="1">
      <c r="A32" s="22">
        <v>11</v>
      </c>
      <c r="B32" s="3" t="s">
        <v>39</v>
      </c>
      <c r="C32" s="16">
        <v>435080</v>
      </c>
      <c r="D32" s="16" t="s">
        <v>28</v>
      </c>
      <c r="E32" s="16">
        <v>31</v>
      </c>
      <c r="F32" s="16">
        <v>15</v>
      </c>
      <c r="G32" s="16">
        <f t="shared" si="0"/>
        <v>46</v>
      </c>
      <c r="H32" s="17">
        <v>4.18</v>
      </c>
      <c r="I32" s="17">
        <f t="shared" si="1"/>
        <v>129.57999999999998</v>
      </c>
      <c r="J32" s="17">
        <f t="shared" si="2"/>
        <v>62.699999999999996</v>
      </c>
      <c r="K32" s="18">
        <f t="shared" si="3"/>
        <v>192.27999999999997</v>
      </c>
    </row>
    <row r="33" spans="1:11" ht="200.25">
      <c r="A33" s="23">
        <v>12</v>
      </c>
      <c r="B33" s="4" t="s">
        <v>40</v>
      </c>
      <c r="C33" s="19">
        <v>314892</v>
      </c>
      <c r="D33" s="19" t="s">
        <v>28</v>
      </c>
      <c r="E33" s="19">
        <v>8</v>
      </c>
      <c r="F33" s="19">
        <v>5</v>
      </c>
      <c r="G33" s="40">
        <f t="shared" si="0"/>
        <v>13</v>
      </c>
      <c r="H33" s="20">
        <v>4.9400000000000004</v>
      </c>
      <c r="I33" s="41">
        <f t="shared" si="1"/>
        <v>39.520000000000003</v>
      </c>
      <c r="J33" s="41">
        <f t="shared" si="2"/>
        <v>24.700000000000003</v>
      </c>
      <c r="K33" s="42">
        <f t="shared" si="3"/>
        <v>64.22</v>
      </c>
    </row>
    <row r="34" spans="1:11" ht="83.25" customHeight="1">
      <c r="A34" s="22">
        <v>13</v>
      </c>
      <c r="B34" s="3" t="s">
        <v>41</v>
      </c>
      <c r="C34" s="16">
        <v>459308</v>
      </c>
      <c r="D34" s="16" t="s">
        <v>28</v>
      </c>
      <c r="E34" s="16">
        <v>1000</v>
      </c>
      <c r="F34" s="16">
        <v>0</v>
      </c>
      <c r="G34" s="16">
        <f t="shared" si="0"/>
        <v>1000</v>
      </c>
      <c r="H34" s="17">
        <v>1.69</v>
      </c>
      <c r="I34" s="17">
        <f t="shared" si="1"/>
        <v>1690</v>
      </c>
      <c r="J34" s="17">
        <f t="shared" si="2"/>
        <v>0</v>
      </c>
      <c r="K34" s="18">
        <f t="shared" si="3"/>
        <v>1690</v>
      </c>
    </row>
    <row r="35" spans="1:11" ht="67.5" customHeight="1">
      <c r="A35" s="23">
        <v>14</v>
      </c>
      <c r="B35" s="4" t="s">
        <v>42</v>
      </c>
      <c r="C35" s="19">
        <v>459357</v>
      </c>
      <c r="D35" s="19" t="s">
        <v>28</v>
      </c>
      <c r="E35" s="19">
        <v>100</v>
      </c>
      <c r="F35" s="19">
        <v>0</v>
      </c>
      <c r="G35" s="40">
        <f t="shared" si="0"/>
        <v>100</v>
      </c>
      <c r="H35" s="20">
        <v>0.2</v>
      </c>
      <c r="I35" s="41">
        <f t="shared" si="1"/>
        <v>20</v>
      </c>
      <c r="J35" s="41">
        <f t="shared" si="2"/>
        <v>0</v>
      </c>
      <c r="K35" s="42">
        <f t="shared" si="3"/>
        <v>20</v>
      </c>
    </row>
    <row r="36" spans="1:11" ht="39.75" customHeight="1">
      <c r="A36" s="22">
        <v>15</v>
      </c>
      <c r="B36" s="3" t="s">
        <v>43</v>
      </c>
      <c r="C36" s="16">
        <v>473177</v>
      </c>
      <c r="D36" s="16" t="s">
        <v>28</v>
      </c>
      <c r="E36" s="16">
        <v>250</v>
      </c>
      <c r="F36" s="16">
        <v>0</v>
      </c>
      <c r="G36" s="16">
        <f t="shared" si="0"/>
        <v>250</v>
      </c>
      <c r="H36" s="17">
        <v>1.18</v>
      </c>
      <c r="I36" s="17">
        <f t="shared" si="1"/>
        <v>295</v>
      </c>
      <c r="J36" s="17">
        <f t="shared" si="2"/>
        <v>0</v>
      </c>
      <c r="K36" s="18">
        <f t="shared" si="3"/>
        <v>295</v>
      </c>
    </row>
    <row r="37" spans="1:11" ht="72.75">
      <c r="A37" s="23">
        <v>16</v>
      </c>
      <c r="B37" s="4" t="s">
        <v>44</v>
      </c>
      <c r="C37" s="19">
        <v>435872</v>
      </c>
      <c r="D37" s="19" t="s">
        <v>28</v>
      </c>
      <c r="E37" s="19">
        <v>1500</v>
      </c>
      <c r="F37" s="19">
        <v>500</v>
      </c>
      <c r="G37" s="40">
        <f t="shared" si="0"/>
        <v>2000</v>
      </c>
      <c r="H37" s="20">
        <v>0.2</v>
      </c>
      <c r="I37" s="41">
        <f t="shared" si="1"/>
        <v>300</v>
      </c>
      <c r="J37" s="41">
        <f t="shared" si="2"/>
        <v>100</v>
      </c>
      <c r="K37" s="42">
        <f t="shared" si="3"/>
        <v>400</v>
      </c>
    </row>
    <row r="38" spans="1:11" ht="124.5" customHeight="1">
      <c r="A38" s="22">
        <v>17</v>
      </c>
      <c r="B38" s="3" t="s">
        <v>45</v>
      </c>
      <c r="C38" s="16">
        <v>249116</v>
      </c>
      <c r="D38" s="16" t="s">
        <v>46</v>
      </c>
      <c r="E38" s="16">
        <v>20</v>
      </c>
      <c r="F38" s="16">
        <v>10</v>
      </c>
      <c r="G38" s="16">
        <f t="shared" si="0"/>
        <v>30</v>
      </c>
      <c r="H38" s="17">
        <v>50.59</v>
      </c>
      <c r="I38" s="17">
        <f t="shared" si="1"/>
        <v>1011.8000000000001</v>
      </c>
      <c r="J38" s="17">
        <f t="shared" si="2"/>
        <v>505.90000000000003</v>
      </c>
      <c r="K38" s="18">
        <f t="shared" si="3"/>
        <v>1517.7</v>
      </c>
    </row>
    <row r="39" spans="1:11" ht="55.5" customHeight="1">
      <c r="A39" s="23">
        <v>18</v>
      </c>
      <c r="B39" s="4" t="s">
        <v>47</v>
      </c>
      <c r="C39" s="19">
        <v>242606</v>
      </c>
      <c r="D39" s="19" t="s">
        <v>28</v>
      </c>
      <c r="E39" s="19">
        <v>10</v>
      </c>
      <c r="F39" s="19">
        <v>10</v>
      </c>
      <c r="G39" s="40">
        <f t="shared" si="0"/>
        <v>20</v>
      </c>
      <c r="H39" s="20">
        <v>9.4600000000000009</v>
      </c>
      <c r="I39" s="41">
        <f t="shared" si="1"/>
        <v>94.600000000000009</v>
      </c>
      <c r="J39" s="41">
        <f t="shared" si="2"/>
        <v>94.600000000000009</v>
      </c>
      <c r="K39" s="42">
        <f t="shared" si="3"/>
        <v>189.20000000000002</v>
      </c>
    </row>
    <row r="40" spans="1:11" ht="238.5" customHeight="1">
      <c r="A40" s="22">
        <v>19</v>
      </c>
      <c r="B40" s="3" t="s">
        <v>48</v>
      </c>
      <c r="C40" s="16">
        <v>269275</v>
      </c>
      <c r="D40" s="16" t="s">
        <v>49</v>
      </c>
      <c r="E40" s="16">
        <v>4</v>
      </c>
      <c r="F40" s="16">
        <v>2</v>
      </c>
      <c r="G40" s="16">
        <f t="shared" si="0"/>
        <v>6</v>
      </c>
      <c r="H40" s="17">
        <v>45.92</v>
      </c>
      <c r="I40" s="17">
        <f t="shared" si="1"/>
        <v>183.68</v>
      </c>
      <c r="J40" s="17">
        <f t="shared" si="2"/>
        <v>91.84</v>
      </c>
      <c r="K40" s="18">
        <f t="shared" si="3"/>
        <v>275.52</v>
      </c>
    </row>
    <row r="41" spans="1:11" ht="209.25" customHeight="1">
      <c r="A41" s="23">
        <v>20</v>
      </c>
      <c r="B41" s="4" t="s">
        <v>50</v>
      </c>
      <c r="C41" s="19">
        <v>320962</v>
      </c>
      <c r="D41" s="19" t="s">
        <v>51</v>
      </c>
      <c r="E41" s="19">
        <v>3</v>
      </c>
      <c r="F41" s="19">
        <v>3</v>
      </c>
      <c r="G41" s="40">
        <f t="shared" si="0"/>
        <v>6</v>
      </c>
      <c r="H41" s="20">
        <v>55.73</v>
      </c>
      <c r="I41" s="41">
        <f t="shared" si="1"/>
        <v>167.19</v>
      </c>
      <c r="J41" s="41">
        <f t="shared" si="2"/>
        <v>167.19</v>
      </c>
      <c r="K41" s="42">
        <f t="shared" si="3"/>
        <v>334.38</v>
      </c>
    </row>
    <row r="42" spans="1:11" ht="114.75" customHeight="1">
      <c r="A42" s="22">
        <v>21</v>
      </c>
      <c r="B42" s="3" t="s">
        <v>52</v>
      </c>
      <c r="C42" s="16">
        <v>429012</v>
      </c>
      <c r="D42" s="16" t="s">
        <v>28</v>
      </c>
      <c r="E42" s="16">
        <v>20</v>
      </c>
      <c r="F42" s="16">
        <v>10</v>
      </c>
      <c r="G42" s="16">
        <f t="shared" si="0"/>
        <v>30</v>
      </c>
      <c r="H42" s="17">
        <v>12.36</v>
      </c>
      <c r="I42" s="17">
        <f t="shared" si="1"/>
        <v>247.2</v>
      </c>
      <c r="J42" s="17">
        <f t="shared" si="2"/>
        <v>123.6</v>
      </c>
      <c r="K42" s="18">
        <f t="shared" si="3"/>
        <v>370.79999999999995</v>
      </c>
    </row>
    <row r="43" spans="1:11" ht="81.75" customHeight="1">
      <c r="A43" s="23">
        <v>22</v>
      </c>
      <c r="B43" s="4" t="s">
        <v>53</v>
      </c>
      <c r="C43" s="19">
        <v>389443</v>
      </c>
      <c r="D43" s="19" t="s">
        <v>54</v>
      </c>
      <c r="E43" s="19">
        <v>15</v>
      </c>
      <c r="F43" s="19">
        <v>10</v>
      </c>
      <c r="G43" s="40">
        <f t="shared" si="0"/>
        <v>25</v>
      </c>
      <c r="H43" s="20">
        <v>114.53</v>
      </c>
      <c r="I43" s="41">
        <f t="shared" si="1"/>
        <v>1717.95</v>
      </c>
      <c r="J43" s="41">
        <f t="shared" si="2"/>
        <v>1145.3</v>
      </c>
      <c r="K43" s="42">
        <f t="shared" si="3"/>
        <v>2863.25</v>
      </c>
    </row>
    <row r="44" spans="1:11" ht="43.5">
      <c r="A44" s="22">
        <v>23</v>
      </c>
      <c r="B44" s="3" t="s">
        <v>55</v>
      </c>
      <c r="C44" s="16">
        <v>351868</v>
      </c>
      <c r="D44" s="16" t="s">
        <v>28</v>
      </c>
      <c r="E44" s="16">
        <v>36</v>
      </c>
      <c r="F44" s="16">
        <v>18</v>
      </c>
      <c r="G44" s="16">
        <f t="shared" si="0"/>
        <v>54</v>
      </c>
      <c r="H44" s="17">
        <v>4.92</v>
      </c>
      <c r="I44" s="17">
        <f t="shared" si="1"/>
        <v>177.12</v>
      </c>
      <c r="J44" s="17">
        <f t="shared" si="2"/>
        <v>88.56</v>
      </c>
      <c r="K44" s="18">
        <f t="shared" si="3"/>
        <v>265.68</v>
      </c>
    </row>
    <row r="45" spans="1:11" ht="83.25" customHeight="1">
      <c r="A45" s="23">
        <v>24</v>
      </c>
      <c r="B45" s="4" t="s">
        <v>56</v>
      </c>
      <c r="C45" s="19">
        <v>327840</v>
      </c>
      <c r="D45" s="19" t="s">
        <v>28</v>
      </c>
      <c r="E45" s="19">
        <v>5</v>
      </c>
      <c r="F45" s="19">
        <v>5</v>
      </c>
      <c r="G45" s="40">
        <f t="shared" si="0"/>
        <v>10</v>
      </c>
      <c r="H45" s="20">
        <v>125.67</v>
      </c>
      <c r="I45" s="41">
        <f t="shared" si="1"/>
        <v>628.35</v>
      </c>
      <c r="J45" s="41">
        <f t="shared" si="2"/>
        <v>628.35</v>
      </c>
      <c r="K45" s="42">
        <f t="shared" si="3"/>
        <v>1256.7</v>
      </c>
    </row>
    <row r="46" spans="1:11" ht="144">
      <c r="A46" s="22">
        <v>25</v>
      </c>
      <c r="B46" s="3" t="s">
        <v>57</v>
      </c>
      <c r="C46" s="16">
        <v>289017</v>
      </c>
      <c r="D46" s="16" t="s">
        <v>28</v>
      </c>
      <c r="E46" s="16">
        <v>65</v>
      </c>
      <c r="F46" s="16">
        <v>25</v>
      </c>
      <c r="G46" s="16">
        <f t="shared" si="0"/>
        <v>90</v>
      </c>
      <c r="H46" s="17">
        <v>2.31</v>
      </c>
      <c r="I46" s="17">
        <f t="shared" si="1"/>
        <v>150.15</v>
      </c>
      <c r="J46" s="17">
        <f t="shared" si="2"/>
        <v>57.75</v>
      </c>
      <c r="K46" s="18">
        <f t="shared" si="3"/>
        <v>207.9</v>
      </c>
    </row>
    <row r="47" spans="1:11" ht="162.75" customHeight="1">
      <c r="A47" s="23">
        <v>26</v>
      </c>
      <c r="B47" s="4" t="s">
        <v>58</v>
      </c>
      <c r="C47" s="19">
        <v>354709</v>
      </c>
      <c r="D47" s="19" t="s">
        <v>28</v>
      </c>
      <c r="E47" s="19">
        <v>117</v>
      </c>
      <c r="F47" s="19">
        <v>100</v>
      </c>
      <c r="G47" s="40">
        <f t="shared" si="0"/>
        <v>217</v>
      </c>
      <c r="H47" s="20">
        <v>3.63</v>
      </c>
      <c r="I47" s="41">
        <f t="shared" si="1"/>
        <v>424.71</v>
      </c>
      <c r="J47" s="41">
        <f t="shared" si="2"/>
        <v>363</v>
      </c>
      <c r="K47" s="42">
        <f t="shared" si="3"/>
        <v>787.71</v>
      </c>
    </row>
    <row r="48" spans="1:11" ht="143.25">
      <c r="A48" s="22">
        <v>27</v>
      </c>
      <c r="B48" s="3" t="s">
        <v>59</v>
      </c>
      <c r="C48" s="16">
        <v>278974</v>
      </c>
      <c r="D48" s="16" t="s">
        <v>28</v>
      </c>
      <c r="E48" s="16">
        <v>122</v>
      </c>
      <c r="F48" s="16">
        <v>100</v>
      </c>
      <c r="G48" s="16">
        <f t="shared" si="0"/>
        <v>222</v>
      </c>
      <c r="H48" s="17">
        <v>11.43</v>
      </c>
      <c r="I48" s="17">
        <f t="shared" si="1"/>
        <v>1394.46</v>
      </c>
      <c r="J48" s="17">
        <f t="shared" si="2"/>
        <v>1143</v>
      </c>
      <c r="K48" s="18">
        <f t="shared" si="3"/>
        <v>2537.46</v>
      </c>
    </row>
    <row r="49" spans="1:11" ht="156.75" customHeight="1">
      <c r="A49" s="23">
        <v>28</v>
      </c>
      <c r="B49" s="4" t="s">
        <v>60</v>
      </c>
      <c r="C49" s="19">
        <v>279056</v>
      </c>
      <c r="D49" s="19" t="s">
        <v>28</v>
      </c>
      <c r="E49" s="19">
        <v>4</v>
      </c>
      <c r="F49" s="19">
        <v>0</v>
      </c>
      <c r="G49" s="40">
        <f t="shared" si="0"/>
        <v>4</v>
      </c>
      <c r="H49" s="20">
        <v>5.72</v>
      </c>
      <c r="I49" s="41">
        <f t="shared" si="1"/>
        <v>22.88</v>
      </c>
      <c r="J49" s="41">
        <f t="shared" si="2"/>
        <v>0</v>
      </c>
      <c r="K49" s="42">
        <f t="shared" si="3"/>
        <v>22.88</v>
      </c>
    </row>
    <row r="50" spans="1:11" ht="51" customHeight="1">
      <c r="A50" s="22">
        <v>29</v>
      </c>
      <c r="B50" s="3" t="s">
        <v>61</v>
      </c>
      <c r="C50" s="16">
        <v>432310</v>
      </c>
      <c r="D50" s="16" t="s">
        <v>62</v>
      </c>
      <c r="E50" s="16">
        <v>8</v>
      </c>
      <c r="F50" s="16">
        <v>0</v>
      </c>
      <c r="G50" s="16">
        <f t="shared" si="0"/>
        <v>8</v>
      </c>
      <c r="H50" s="17">
        <v>18.23</v>
      </c>
      <c r="I50" s="17">
        <f t="shared" si="1"/>
        <v>145.84</v>
      </c>
      <c r="J50" s="17">
        <f t="shared" si="2"/>
        <v>0</v>
      </c>
      <c r="K50" s="18">
        <f t="shared" si="3"/>
        <v>145.84</v>
      </c>
    </row>
    <row r="51" spans="1:11" ht="243">
      <c r="A51" s="23">
        <v>30</v>
      </c>
      <c r="B51" s="4" t="s">
        <v>63</v>
      </c>
      <c r="C51" s="19">
        <v>203336</v>
      </c>
      <c r="D51" s="19" t="s">
        <v>64</v>
      </c>
      <c r="E51" s="19">
        <v>15</v>
      </c>
      <c r="F51" s="19">
        <v>7</v>
      </c>
      <c r="G51" s="40">
        <f t="shared" si="0"/>
        <v>22</v>
      </c>
      <c r="H51" s="20">
        <v>4.25</v>
      </c>
      <c r="I51" s="41">
        <f t="shared" si="1"/>
        <v>63.75</v>
      </c>
      <c r="J51" s="41">
        <f t="shared" si="2"/>
        <v>29.75</v>
      </c>
      <c r="K51" s="42">
        <f t="shared" si="3"/>
        <v>93.5</v>
      </c>
    </row>
    <row r="52" spans="1:11" ht="243">
      <c r="A52" s="22">
        <v>31</v>
      </c>
      <c r="B52" s="3" t="s">
        <v>65</v>
      </c>
      <c r="C52" s="16">
        <v>203344</v>
      </c>
      <c r="D52" s="16" t="s">
        <v>64</v>
      </c>
      <c r="E52" s="16">
        <v>15</v>
      </c>
      <c r="F52" s="16">
        <v>7</v>
      </c>
      <c r="G52" s="16">
        <f t="shared" si="0"/>
        <v>22</v>
      </c>
      <c r="H52" s="17">
        <v>5.64</v>
      </c>
      <c r="I52" s="17">
        <f t="shared" si="1"/>
        <v>84.6</v>
      </c>
      <c r="J52" s="17">
        <f t="shared" si="2"/>
        <v>39.479999999999997</v>
      </c>
      <c r="K52" s="18">
        <f t="shared" si="3"/>
        <v>124.07999999999998</v>
      </c>
    </row>
    <row r="53" spans="1:11" ht="201">
      <c r="A53" s="23">
        <v>32</v>
      </c>
      <c r="B53" s="4" t="s">
        <v>66</v>
      </c>
      <c r="C53" s="19">
        <v>331425</v>
      </c>
      <c r="D53" s="19" t="s">
        <v>28</v>
      </c>
      <c r="E53" s="19">
        <v>20</v>
      </c>
      <c r="F53" s="19">
        <v>20</v>
      </c>
      <c r="G53" s="40">
        <f t="shared" si="0"/>
        <v>40</v>
      </c>
      <c r="H53" s="20">
        <v>22.97</v>
      </c>
      <c r="I53" s="41">
        <f t="shared" si="1"/>
        <v>459.4</v>
      </c>
      <c r="J53" s="41">
        <f t="shared" si="2"/>
        <v>459.4</v>
      </c>
      <c r="K53" s="42">
        <f t="shared" si="3"/>
        <v>918.8</v>
      </c>
    </row>
    <row r="54" spans="1:11" ht="201">
      <c r="A54" s="22">
        <v>33</v>
      </c>
      <c r="B54" s="3" t="s">
        <v>67</v>
      </c>
      <c r="C54" s="16">
        <v>405907</v>
      </c>
      <c r="D54" s="16" t="s">
        <v>28</v>
      </c>
      <c r="E54" s="16">
        <v>16</v>
      </c>
      <c r="F54" s="16">
        <v>10</v>
      </c>
      <c r="G54" s="16">
        <f t="shared" si="0"/>
        <v>26</v>
      </c>
      <c r="H54" s="17">
        <v>29.06</v>
      </c>
      <c r="I54" s="17">
        <f t="shared" si="1"/>
        <v>464.96</v>
      </c>
      <c r="J54" s="17">
        <f t="shared" si="2"/>
        <v>290.59999999999997</v>
      </c>
      <c r="K54" s="18">
        <f t="shared" si="3"/>
        <v>755.56</v>
      </c>
    </row>
    <row r="55" spans="1:11" ht="225" customHeight="1">
      <c r="A55" s="23">
        <v>34</v>
      </c>
      <c r="B55" s="4" t="s">
        <v>68</v>
      </c>
      <c r="C55" s="19">
        <v>203144</v>
      </c>
      <c r="D55" s="19" t="s">
        <v>69</v>
      </c>
      <c r="E55" s="19">
        <v>14</v>
      </c>
      <c r="F55" s="19">
        <v>5</v>
      </c>
      <c r="G55" s="40">
        <f t="shared" si="0"/>
        <v>19</v>
      </c>
      <c r="H55" s="20">
        <v>7.64</v>
      </c>
      <c r="I55" s="41">
        <f t="shared" si="1"/>
        <v>106.96</v>
      </c>
      <c r="J55" s="41">
        <f t="shared" si="2"/>
        <v>38.199999999999996</v>
      </c>
      <c r="K55" s="42">
        <f t="shared" si="3"/>
        <v>145.16</v>
      </c>
    </row>
    <row r="56" spans="1:11" ht="72.75">
      <c r="A56" s="22">
        <v>35</v>
      </c>
      <c r="B56" s="3" t="s">
        <v>70</v>
      </c>
      <c r="C56" s="16">
        <v>359043</v>
      </c>
      <c r="D56" s="16" t="s">
        <v>71</v>
      </c>
      <c r="E56" s="16">
        <v>30</v>
      </c>
      <c r="F56" s="16">
        <v>15</v>
      </c>
      <c r="G56" s="16">
        <f t="shared" si="0"/>
        <v>45</v>
      </c>
      <c r="H56" s="17">
        <v>8.32</v>
      </c>
      <c r="I56" s="17">
        <f t="shared" si="1"/>
        <v>249.60000000000002</v>
      </c>
      <c r="J56" s="17">
        <f t="shared" si="2"/>
        <v>124.80000000000001</v>
      </c>
      <c r="K56" s="18">
        <f t="shared" si="3"/>
        <v>374.40000000000003</v>
      </c>
    </row>
    <row r="57" spans="1:11" ht="186.75">
      <c r="A57" s="23">
        <v>36</v>
      </c>
      <c r="B57" s="4" t="s">
        <v>72</v>
      </c>
      <c r="C57" s="19">
        <v>339197</v>
      </c>
      <c r="D57" s="19" t="s">
        <v>28</v>
      </c>
      <c r="E57" s="19">
        <v>306</v>
      </c>
      <c r="F57" s="19">
        <v>150</v>
      </c>
      <c r="G57" s="40">
        <f t="shared" si="0"/>
        <v>456</v>
      </c>
      <c r="H57" s="20">
        <v>1.54</v>
      </c>
      <c r="I57" s="41">
        <f t="shared" si="1"/>
        <v>471.24</v>
      </c>
      <c r="J57" s="41">
        <f t="shared" si="2"/>
        <v>231</v>
      </c>
      <c r="K57" s="42">
        <f t="shared" si="3"/>
        <v>702.24</v>
      </c>
    </row>
    <row r="58" spans="1:11" ht="200.25" customHeight="1">
      <c r="A58" s="22">
        <v>37</v>
      </c>
      <c r="B58" s="3" t="s">
        <v>73</v>
      </c>
      <c r="C58" s="16">
        <v>354762</v>
      </c>
      <c r="D58" s="16" t="s">
        <v>28</v>
      </c>
      <c r="E58" s="16">
        <v>200</v>
      </c>
      <c r="F58" s="16">
        <v>100</v>
      </c>
      <c r="G58" s="16">
        <f t="shared" si="0"/>
        <v>300</v>
      </c>
      <c r="H58" s="17">
        <v>2.2000000000000002</v>
      </c>
      <c r="I58" s="17">
        <f t="shared" si="1"/>
        <v>440.00000000000006</v>
      </c>
      <c r="J58" s="17">
        <f t="shared" si="2"/>
        <v>220.00000000000003</v>
      </c>
      <c r="K58" s="18">
        <f t="shared" si="3"/>
        <v>660.00000000000011</v>
      </c>
    </row>
    <row r="59" spans="1:11" ht="186.75">
      <c r="A59" s="23">
        <v>38</v>
      </c>
      <c r="B59" s="4" t="s">
        <v>74</v>
      </c>
      <c r="C59" s="19">
        <v>328136</v>
      </c>
      <c r="D59" s="19" t="s">
        <v>28</v>
      </c>
      <c r="E59" s="19">
        <v>206</v>
      </c>
      <c r="F59" s="19">
        <v>100</v>
      </c>
      <c r="G59" s="40">
        <f t="shared" si="0"/>
        <v>306</v>
      </c>
      <c r="H59" s="20">
        <v>1.47</v>
      </c>
      <c r="I59" s="41">
        <f t="shared" si="1"/>
        <v>302.82</v>
      </c>
      <c r="J59" s="41">
        <f t="shared" si="2"/>
        <v>147</v>
      </c>
      <c r="K59" s="42">
        <f t="shared" si="3"/>
        <v>449.82</v>
      </c>
    </row>
    <row r="60" spans="1:11" ht="52.5" customHeight="1">
      <c r="A60" s="22">
        <v>39</v>
      </c>
      <c r="B60" s="3" t="s">
        <v>75</v>
      </c>
      <c r="C60" s="16">
        <v>300701</v>
      </c>
      <c r="D60" s="16" t="s">
        <v>76</v>
      </c>
      <c r="E60" s="16">
        <v>1</v>
      </c>
      <c r="F60" s="16">
        <v>1</v>
      </c>
      <c r="G60" s="16">
        <f t="shared" si="0"/>
        <v>2</v>
      </c>
      <c r="H60" s="17">
        <v>218</v>
      </c>
      <c r="I60" s="17">
        <f t="shared" si="1"/>
        <v>218</v>
      </c>
      <c r="J60" s="17">
        <f t="shared" si="2"/>
        <v>218</v>
      </c>
      <c r="K60" s="18">
        <f t="shared" si="3"/>
        <v>436</v>
      </c>
    </row>
    <row r="61" spans="1:11" ht="55.5" customHeight="1">
      <c r="A61" s="23">
        <v>40</v>
      </c>
      <c r="B61" s="4" t="s">
        <v>77</v>
      </c>
      <c r="C61" s="19">
        <v>461788</v>
      </c>
      <c r="D61" s="19" t="s">
        <v>78</v>
      </c>
      <c r="E61" s="19">
        <v>2</v>
      </c>
      <c r="F61" s="19">
        <v>0</v>
      </c>
      <c r="G61" s="40">
        <f t="shared" si="0"/>
        <v>2</v>
      </c>
      <c r="H61" s="20">
        <v>35.56</v>
      </c>
      <c r="I61" s="41">
        <f t="shared" si="1"/>
        <v>71.12</v>
      </c>
      <c r="J61" s="41">
        <f t="shared" si="2"/>
        <v>0</v>
      </c>
      <c r="K61" s="42">
        <f t="shared" si="3"/>
        <v>71.12</v>
      </c>
    </row>
    <row r="62" spans="1:11" ht="88.5" customHeight="1">
      <c r="A62" s="22">
        <v>41</v>
      </c>
      <c r="B62" s="3" t="s">
        <v>79</v>
      </c>
      <c r="C62" s="16">
        <v>234734</v>
      </c>
      <c r="D62" s="16" t="s">
        <v>80</v>
      </c>
      <c r="E62" s="16">
        <v>350</v>
      </c>
      <c r="F62" s="16">
        <v>100</v>
      </c>
      <c r="G62" s="16">
        <f t="shared" si="0"/>
        <v>450</v>
      </c>
      <c r="H62" s="17">
        <v>2.35</v>
      </c>
      <c r="I62" s="17">
        <f t="shared" si="1"/>
        <v>822.5</v>
      </c>
      <c r="J62" s="17">
        <f t="shared" si="2"/>
        <v>235</v>
      </c>
      <c r="K62" s="18">
        <f t="shared" si="3"/>
        <v>1057.5</v>
      </c>
    </row>
    <row r="63" spans="1:11" ht="109.5" customHeight="1">
      <c r="A63" s="23">
        <v>42</v>
      </c>
      <c r="B63" s="4" t="s">
        <v>81</v>
      </c>
      <c r="C63" s="19">
        <v>338018</v>
      </c>
      <c r="D63" s="19" t="s">
        <v>28</v>
      </c>
      <c r="E63" s="19">
        <v>5</v>
      </c>
      <c r="F63" s="19">
        <v>5</v>
      </c>
      <c r="G63" s="40">
        <f t="shared" si="0"/>
        <v>10</v>
      </c>
      <c r="H63" s="20">
        <v>13.98</v>
      </c>
      <c r="I63" s="41">
        <f t="shared" si="1"/>
        <v>69.900000000000006</v>
      </c>
      <c r="J63" s="41">
        <f t="shared" si="2"/>
        <v>69.900000000000006</v>
      </c>
      <c r="K63" s="42">
        <f t="shared" si="3"/>
        <v>139.80000000000001</v>
      </c>
    </row>
    <row r="64" spans="1:11" ht="127.5" customHeight="1">
      <c r="A64" s="22">
        <v>43</v>
      </c>
      <c r="B64" s="3" t="s">
        <v>82</v>
      </c>
      <c r="C64" s="16">
        <v>359206</v>
      </c>
      <c r="D64" s="16" t="s">
        <v>28</v>
      </c>
      <c r="E64" s="16">
        <v>220</v>
      </c>
      <c r="F64" s="16">
        <v>150</v>
      </c>
      <c r="G64" s="16">
        <f t="shared" si="0"/>
        <v>370</v>
      </c>
      <c r="H64" s="17">
        <v>2.5</v>
      </c>
      <c r="I64" s="17">
        <f t="shared" si="1"/>
        <v>550</v>
      </c>
      <c r="J64" s="17">
        <f t="shared" si="2"/>
        <v>375</v>
      </c>
      <c r="K64" s="18">
        <f t="shared" si="3"/>
        <v>925</v>
      </c>
    </row>
    <row r="65" spans="1:11" ht="58.5">
      <c r="A65" s="23">
        <v>44</v>
      </c>
      <c r="B65" s="4" t="s">
        <v>83</v>
      </c>
      <c r="C65" s="19">
        <v>325622</v>
      </c>
      <c r="D65" s="19" t="s">
        <v>28</v>
      </c>
      <c r="E65" s="19">
        <v>100</v>
      </c>
      <c r="F65" s="19">
        <v>50</v>
      </c>
      <c r="G65" s="40">
        <f t="shared" si="0"/>
        <v>150</v>
      </c>
      <c r="H65" s="20">
        <v>2.4700000000000002</v>
      </c>
      <c r="I65" s="41">
        <f t="shared" si="1"/>
        <v>247.00000000000003</v>
      </c>
      <c r="J65" s="41">
        <f t="shared" si="2"/>
        <v>123.50000000000001</v>
      </c>
      <c r="K65" s="42">
        <f t="shared" si="3"/>
        <v>370.50000000000006</v>
      </c>
    </row>
    <row r="66" spans="1:11" ht="121.5" customHeight="1">
      <c r="A66" s="22">
        <v>45</v>
      </c>
      <c r="B66" s="3" t="s">
        <v>84</v>
      </c>
      <c r="C66" s="16">
        <v>242018</v>
      </c>
      <c r="D66" s="16" t="s">
        <v>28</v>
      </c>
      <c r="E66" s="16">
        <v>450</v>
      </c>
      <c r="F66" s="16">
        <v>200</v>
      </c>
      <c r="G66" s="16">
        <f t="shared" si="0"/>
        <v>650</v>
      </c>
      <c r="H66" s="17">
        <v>7.12</v>
      </c>
      <c r="I66" s="17">
        <f t="shared" si="1"/>
        <v>3204</v>
      </c>
      <c r="J66" s="17">
        <f t="shared" si="2"/>
        <v>1424</v>
      </c>
      <c r="K66" s="18">
        <f t="shared" si="3"/>
        <v>4628</v>
      </c>
    </row>
    <row r="67" spans="1:11" ht="72" customHeight="1">
      <c r="A67" s="23">
        <v>46</v>
      </c>
      <c r="B67" s="4" t="s">
        <v>85</v>
      </c>
      <c r="C67" s="19">
        <v>345887</v>
      </c>
      <c r="D67" s="19" t="s">
        <v>28</v>
      </c>
      <c r="E67" s="19">
        <v>10</v>
      </c>
      <c r="F67" s="19">
        <v>10</v>
      </c>
      <c r="G67" s="40">
        <f t="shared" si="0"/>
        <v>20</v>
      </c>
      <c r="H67" s="20">
        <v>4.67</v>
      </c>
      <c r="I67" s="41">
        <f t="shared" si="1"/>
        <v>46.7</v>
      </c>
      <c r="J67" s="41">
        <f t="shared" si="2"/>
        <v>46.7</v>
      </c>
      <c r="K67" s="42">
        <f t="shared" si="3"/>
        <v>93.4</v>
      </c>
    </row>
    <row r="68" spans="1:11" ht="57.75">
      <c r="A68" s="22">
        <v>47</v>
      </c>
      <c r="B68" s="3" t="s">
        <v>86</v>
      </c>
      <c r="C68" s="16">
        <v>352857</v>
      </c>
      <c r="D68" s="16" t="s">
        <v>28</v>
      </c>
      <c r="E68" s="16">
        <v>10</v>
      </c>
      <c r="F68" s="16">
        <v>10</v>
      </c>
      <c r="G68" s="16">
        <f t="shared" si="0"/>
        <v>20</v>
      </c>
      <c r="H68" s="39">
        <v>5.15</v>
      </c>
      <c r="I68" s="17">
        <f t="shared" si="1"/>
        <v>51.5</v>
      </c>
      <c r="J68" s="17">
        <f t="shared" si="2"/>
        <v>51.5</v>
      </c>
      <c r="K68" s="18">
        <f t="shared" si="3"/>
        <v>103</v>
      </c>
    </row>
    <row r="69" spans="1:11" ht="96.75" customHeight="1">
      <c r="A69" s="23">
        <v>48</v>
      </c>
      <c r="B69" s="4" t="s">
        <v>87</v>
      </c>
      <c r="C69" s="19">
        <v>417239</v>
      </c>
      <c r="D69" s="19" t="s">
        <v>28</v>
      </c>
      <c r="E69" s="19">
        <v>10</v>
      </c>
      <c r="F69" s="19">
        <v>10</v>
      </c>
      <c r="G69" s="40">
        <f t="shared" si="0"/>
        <v>20</v>
      </c>
      <c r="H69" s="20">
        <v>31.05</v>
      </c>
      <c r="I69" s="41">
        <f t="shared" si="1"/>
        <v>310.5</v>
      </c>
      <c r="J69" s="41">
        <f t="shared" si="2"/>
        <v>310.5</v>
      </c>
      <c r="K69" s="42">
        <f t="shared" si="3"/>
        <v>621</v>
      </c>
    </row>
    <row r="70" spans="1:11" ht="87" customHeight="1">
      <c r="A70" s="22">
        <v>49</v>
      </c>
      <c r="B70" s="3" t="s">
        <v>88</v>
      </c>
      <c r="C70" s="16">
        <v>432764</v>
      </c>
      <c r="D70" s="16" t="s">
        <v>28</v>
      </c>
      <c r="E70" s="16">
        <v>20</v>
      </c>
      <c r="F70" s="16">
        <v>20</v>
      </c>
      <c r="G70" s="16">
        <f t="shared" si="0"/>
        <v>40</v>
      </c>
      <c r="H70" s="17">
        <v>5.51</v>
      </c>
      <c r="I70" s="17">
        <f t="shared" si="1"/>
        <v>110.19999999999999</v>
      </c>
      <c r="J70" s="17">
        <f t="shared" si="2"/>
        <v>110.19999999999999</v>
      </c>
      <c r="K70" s="18">
        <f t="shared" si="3"/>
        <v>220.39999999999998</v>
      </c>
    </row>
    <row r="71" spans="1:11" ht="82.5" customHeight="1">
      <c r="A71" s="23">
        <v>50</v>
      </c>
      <c r="B71" s="4" t="s">
        <v>89</v>
      </c>
      <c r="C71" s="19">
        <v>352980</v>
      </c>
      <c r="D71" s="19" t="s">
        <v>28</v>
      </c>
      <c r="E71" s="19">
        <v>26</v>
      </c>
      <c r="F71" s="19">
        <v>20</v>
      </c>
      <c r="G71" s="40">
        <f t="shared" si="0"/>
        <v>46</v>
      </c>
      <c r="H71" s="20">
        <v>4.1500000000000004</v>
      </c>
      <c r="I71" s="41">
        <f t="shared" si="1"/>
        <v>107.9</v>
      </c>
      <c r="J71" s="41">
        <f t="shared" si="2"/>
        <v>83</v>
      </c>
      <c r="K71" s="42">
        <f t="shared" si="3"/>
        <v>190.9</v>
      </c>
    </row>
    <row r="72" spans="1:11" ht="83.25" customHeight="1">
      <c r="A72" s="22">
        <v>51</v>
      </c>
      <c r="B72" s="3" t="s">
        <v>90</v>
      </c>
      <c r="C72" s="16">
        <v>283400</v>
      </c>
      <c r="D72" s="16" t="s">
        <v>28</v>
      </c>
      <c r="E72" s="16">
        <v>10</v>
      </c>
      <c r="F72" s="16">
        <v>10</v>
      </c>
      <c r="G72" s="16">
        <f t="shared" si="0"/>
        <v>20</v>
      </c>
      <c r="H72" s="17">
        <v>4.3</v>
      </c>
      <c r="I72" s="17">
        <f t="shared" si="1"/>
        <v>43</v>
      </c>
      <c r="J72" s="17">
        <f t="shared" si="2"/>
        <v>43</v>
      </c>
      <c r="K72" s="18">
        <f t="shared" si="3"/>
        <v>86</v>
      </c>
    </row>
    <row r="73" spans="1:11" ht="201.75">
      <c r="A73" s="23">
        <v>52</v>
      </c>
      <c r="B73" s="4" t="s">
        <v>91</v>
      </c>
      <c r="C73" s="19">
        <v>345055</v>
      </c>
      <c r="D73" s="19" t="s">
        <v>28</v>
      </c>
      <c r="E73" s="19">
        <v>20</v>
      </c>
      <c r="F73" s="19">
        <v>20</v>
      </c>
      <c r="G73" s="40">
        <f t="shared" si="0"/>
        <v>40</v>
      </c>
      <c r="H73" s="20">
        <v>3.68</v>
      </c>
      <c r="I73" s="41">
        <f t="shared" si="1"/>
        <v>73.600000000000009</v>
      </c>
      <c r="J73" s="41">
        <f t="shared" si="2"/>
        <v>73.600000000000009</v>
      </c>
      <c r="K73" s="42">
        <f t="shared" si="3"/>
        <v>147.20000000000002</v>
      </c>
    </row>
    <row r="74" spans="1:11" ht="201.75">
      <c r="A74" s="22">
        <v>53</v>
      </c>
      <c r="B74" s="3" t="s">
        <v>92</v>
      </c>
      <c r="C74" s="16">
        <v>345053</v>
      </c>
      <c r="D74" s="16" t="s">
        <v>28</v>
      </c>
      <c r="E74" s="16">
        <v>20</v>
      </c>
      <c r="F74" s="16">
        <v>20</v>
      </c>
      <c r="G74" s="16">
        <f t="shared" si="0"/>
        <v>40</v>
      </c>
      <c r="H74" s="17">
        <v>2.89</v>
      </c>
      <c r="I74" s="17">
        <f t="shared" si="1"/>
        <v>57.800000000000004</v>
      </c>
      <c r="J74" s="17">
        <f t="shared" si="2"/>
        <v>57.800000000000004</v>
      </c>
      <c r="K74" s="18">
        <f t="shared" si="3"/>
        <v>115.60000000000001</v>
      </c>
    </row>
    <row r="75" spans="1:11" ht="201.75">
      <c r="A75" s="23">
        <v>54</v>
      </c>
      <c r="B75" s="4" t="s">
        <v>93</v>
      </c>
      <c r="C75" s="19">
        <v>345054</v>
      </c>
      <c r="D75" s="19" t="s">
        <v>28</v>
      </c>
      <c r="E75" s="19">
        <v>22</v>
      </c>
      <c r="F75" s="19">
        <v>20</v>
      </c>
      <c r="G75" s="40">
        <f t="shared" si="0"/>
        <v>42</v>
      </c>
      <c r="H75" s="20">
        <v>3.14</v>
      </c>
      <c r="I75" s="41">
        <f t="shared" si="1"/>
        <v>69.08</v>
      </c>
      <c r="J75" s="41">
        <f t="shared" si="2"/>
        <v>62.800000000000004</v>
      </c>
      <c r="K75" s="42">
        <f t="shared" si="3"/>
        <v>131.88</v>
      </c>
    </row>
    <row r="76" spans="1:11" ht="144">
      <c r="A76" s="22">
        <v>55</v>
      </c>
      <c r="B76" s="3" t="s">
        <v>94</v>
      </c>
      <c r="C76" s="16">
        <v>447926</v>
      </c>
      <c r="D76" s="16" t="s">
        <v>95</v>
      </c>
      <c r="E76" s="16">
        <v>500</v>
      </c>
      <c r="F76" s="16">
        <v>250</v>
      </c>
      <c r="G76" s="16">
        <f t="shared" si="0"/>
        <v>750</v>
      </c>
      <c r="H76" s="17">
        <v>5.84</v>
      </c>
      <c r="I76" s="17">
        <f t="shared" si="1"/>
        <v>2920</v>
      </c>
      <c r="J76" s="17">
        <f t="shared" si="2"/>
        <v>1460</v>
      </c>
      <c r="K76" s="18">
        <f t="shared" si="3"/>
        <v>4380</v>
      </c>
    </row>
    <row r="77" spans="1:11" ht="157.5" customHeight="1">
      <c r="A77" s="23">
        <v>56</v>
      </c>
      <c r="B77" s="4" t="s">
        <v>96</v>
      </c>
      <c r="C77" s="19">
        <v>302879</v>
      </c>
      <c r="D77" s="19" t="s">
        <v>97</v>
      </c>
      <c r="E77" s="19">
        <v>310</v>
      </c>
      <c r="F77" s="19">
        <v>150</v>
      </c>
      <c r="G77" s="40">
        <f t="shared" si="0"/>
        <v>460</v>
      </c>
      <c r="H77" s="20">
        <v>5.2</v>
      </c>
      <c r="I77" s="41">
        <f t="shared" si="1"/>
        <v>1612</v>
      </c>
      <c r="J77" s="41">
        <f t="shared" si="2"/>
        <v>780</v>
      </c>
      <c r="K77" s="42">
        <f t="shared" si="3"/>
        <v>2392</v>
      </c>
    </row>
    <row r="78" spans="1:11" ht="82.5" customHeight="1">
      <c r="A78" s="22">
        <v>57</v>
      </c>
      <c r="B78" s="3" t="s">
        <v>98</v>
      </c>
      <c r="C78" s="16">
        <v>278853</v>
      </c>
      <c r="D78" s="16" t="s">
        <v>28</v>
      </c>
      <c r="E78" s="16">
        <v>20</v>
      </c>
      <c r="F78" s="16">
        <v>20</v>
      </c>
      <c r="G78" s="16">
        <f t="shared" si="0"/>
        <v>40</v>
      </c>
      <c r="H78" s="17">
        <v>7.18</v>
      </c>
      <c r="I78" s="17">
        <f t="shared" si="1"/>
        <v>143.6</v>
      </c>
      <c r="J78" s="17">
        <f t="shared" si="2"/>
        <v>143.6</v>
      </c>
      <c r="K78" s="18">
        <f t="shared" si="3"/>
        <v>287.2</v>
      </c>
    </row>
    <row r="79" spans="1:11" ht="114.75">
      <c r="A79" s="23">
        <v>58</v>
      </c>
      <c r="B79" s="4" t="s">
        <v>99</v>
      </c>
      <c r="C79" s="19">
        <v>268496</v>
      </c>
      <c r="D79" s="19" t="s">
        <v>28</v>
      </c>
      <c r="E79" s="19">
        <v>15</v>
      </c>
      <c r="F79" s="19">
        <v>15</v>
      </c>
      <c r="G79" s="40">
        <f t="shared" si="0"/>
        <v>30</v>
      </c>
      <c r="H79" s="20">
        <v>191.47</v>
      </c>
      <c r="I79" s="41">
        <f t="shared" si="1"/>
        <v>2872.05</v>
      </c>
      <c r="J79" s="41">
        <f t="shared" si="2"/>
        <v>2872.05</v>
      </c>
      <c r="K79" s="42">
        <f t="shared" si="3"/>
        <v>5744.1</v>
      </c>
    </row>
    <row r="80" spans="1:11" ht="143.25" customHeight="1">
      <c r="A80" s="22">
        <v>59</v>
      </c>
      <c r="B80" s="3" t="s">
        <v>100</v>
      </c>
      <c r="C80" s="16">
        <v>313142</v>
      </c>
      <c r="D80" s="16" t="s">
        <v>28</v>
      </c>
      <c r="E80" s="16">
        <v>55</v>
      </c>
      <c r="F80" s="16">
        <v>30</v>
      </c>
      <c r="G80" s="16">
        <f t="shared" si="0"/>
        <v>85</v>
      </c>
      <c r="H80" s="17">
        <v>4.2</v>
      </c>
      <c r="I80" s="17">
        <f t="shared" si="1"/>
        <v>231</v>
      </c>
      <c r="J80" s="17">
        <f t="shared" si="2"/>
        <v>126</v>
      </c>
      <c r="K80" s="18">
        <f t="shared" si="3"/>
        <v>357</v>
      </c>
    </row>
    <row r="81" spans="1:11" ht="131.25" customHeight="1">
      <c r="A81" s="23">
        <v>60</v>
      </c>
      <c r="B81" s="4" t="s">
        <v>101</v>
      </c>
      <c r="C81" s="19">
        <v>204595</v>
      </c>
      <c r="D81" s="19" t="s">
        <v>28</v>
      </c>
      <c r="E81" s="19">
        <v>10</v>
      </c>
      <c r="F81" s="19">
        <v>5</v>
      </c>
      <c r="G81" s="40">
        <f t="shared" si="0"/>
        <v>15</v>
      </c>
      <c r="H81" s="20">
        <v>20.420000000000002</v>
      </c>
      <c r="I81" s="41">
        <f t="shared" si="1"/>
        <v>204.20000000000002</v>
      </c>
      <c r="J81" s="41">
        <f t="shared" si="2"/>
        <v>102.10000000000001</v>
      </c>
      <c r="K81" s="42">
        <f t="shared" si="3"/>
        <v>306.3</v>
      </c>
    </row>
    <row r="82" spans="1:11" ht="187.5" customHeight="1">
      <c r="A82" s="22">
        <v>61</v>
      </c>
      <c r="B82" s="3" t="s">
        <v>102</v>
      </c>
      <c r="C82" s="16">
        <v>376266</v>
      </c>
      <c r="D82" s="16" t="s">
        <v>28</v>
      </c>
      <c r="E82" s="16">
        <v>60</v>
      </c>
      <c r="F82" s="16">
        <v>30</v>
      </c>
      <c r="G82" s="16">
        <f t="shared" si="0"/>
        <v>90</v>
      </c>
      <c r="H82" s="17">
        <v>7.93</v>
      </c>
      <c r="I82" s="17">
        <f t="shared" si="1"/>
        <v>475.79999999999995</v>
      </c>
      <c r="J82" s="17">
        <f t="shared" si="2"/>
        <v>237.89999999999998</v>
      </c>
      <c r="K82" s="18">
        <f t="shared" si="3"/>
        <v>713.69999999999993</v>
      </c>
    </row>
    <row r="83" spans="1:11" ht="171.75">
      <c r="A83" s="23">
        <v>62</v>
      </c>
      <c r="B83" s="4" t="s">
        <v>103</v>
      </c>
      <c r="C83" s="19">
        <v>245461</v>
      </c>
      <c r="D83" s="19" t="s">
        <v>28</v>
      </c>
      <c r="E83" s="19">
        <v>50</v>
      </c>
      <c r="F83" s="19">
        <v>25</v>
      </c>
      <c r="G83" s="40">
        <f t="shared" si="0"/>
        <v>75</v>
      </c>
      <c r="H83" s="20">
        <v>3.23</v>
      </c>
      <c r="I83" s="41">
        <f t="shared" si="1"/>
        <v>161.5</v>
      </c>
      <c r="J83" s="41">
        <f t="shared" si="2"/>
        <v>80.75</v>
      </c>
      <c r="K83" s="42">
        <f t="shared" si="3"/>
        <v>242.25</v>
      </c>
    </row>
    <row r="84" spans="1:11" ht="68.25" customHeight="1">
      <c r="A84" s="22">
        <v>63</v>
      </c>
      <c r="B84" s="3" t="s">
        <v>104</v>
      </c>
      <c r="C84" s="16">
        <v>622712</v>
      </c>
      <c r="D84" s="16" t="s">
        <v>105</v>
      </c>
      <c r="E84" s="16">
        <v>8</v>
      </c>
      <c r="F84" s="16">
        <v>8</v>
      </c>
      <c r="G84" s="16">
        <f t="shared" si="0"/>
        <v>16</v>
      </c>
      <c r="H84" s="17">
        <v>22.14</v>
      </c>
      <c r="I84" s="17">
        <f t="shared" si="1"/>
        <v>177.12</v>
      </c>
      <c r="J84" s="17">
        <f t="shared" si="2"/>
        <v>177.12</v>
      </c>
      <c r="K84" s="18">
        <f t="shared" si="3"/>
        <v>354.24</v>
      </c>
    </row>
    <row r="85" spans="1:11" ht="33" customHeight="1">
      <c r="A85" s="45" t="s">
        <v>106</v>
      </c>
      <c r="B85" s="46"/>
      <c r="C85" s="46"/>
      <c r="D85" s="46"/>
      <c r="E85" s="46"/>
      <c r="F85" s="46"/>
      <c r="G85" s="46"/>
      <c r="H85" s="47"/>
      <c r="I85" s="26">
        <f>SUM(I22:I84)</f>
        <v>33337.580000000009</v>
      </c>
      <c r="J85" s="26">
        <f>SUM(J22:J84)</f>
        <v>18844.04</v>
      </c>
      <c r="K85" s="27">
        <f>SUM(K22:K84)</f>
        <v>52181.619999999995</v>
      </c>
    </row>
    <row r="88" spans="1:11" ht="33.75" customHeight="1">
      <c r="A88" s="90" t="s">
        <v>107</v>
      </c>
      <c r="B88" s="90"/>
      <c r="C88" s="90"/>
      <c r="D88" s="90"/>
      <c r="E88" s="90"/>
      <c r="F88" s="90"/>
      <c r="G88" s="90"/>
      <c r="H88" s="90"/>
      <c r="I88" s="90"/>
      <c r="J88" s="90"/>
      <c r="K88" s="90"/>
    </row>
    <row r="91" spans="1:11" ht="60">
      <c r="A91" s="48" t="s">
        <v>5</v>
      </c>
      <c r="B91" s="51" t="s">
        <v>6</v>
      </c>
      <c r="C91" s="7" t="s">
        <v>7</v>
      </c>
      <c r="D91" s="51" t="s">
        <v>108</v>
      </c>
      <c r="E91" s="7" t="s">
        <v>12</v>
      </c>
      <c r="F91" s="7" t="s">
        <v>14</v>
      </c>
      <c r="G91" s="7" t="s">
        <v>16</v>
      </c>
      <c r="H91" s="7" t="s">
        <v>18</v>
      </c>
      <c r="I91" s="7" t="s">
        <v>111</v>
      </c>
      <c r="J91" s="7" t="s">
        <v>23</v>
      </c>
      <c r="K91" s="8" t="s">
        <v>25</v>
      </c>
    </row>
    <row r="92" spans="1:11">
      <c r="A92" s="49"/>
      <c r="B92" s="52"/>
      <c r="C92" s="9"/>
      <c r="D92" s="52"/>
      <c r="E92" s="9"/>
      <c r="F92" s="9"/>
      <c r="G92" s="9"/>
      <c r="H92" s="9"/>
      <c r="I92" s="9"/>
      <c r="J92" s="9"/>
      <c r="K92" s="10"/>
    </row>
    <row r="93" spans="1:11" ht="38.25" customHeight="1">
      <c r="A93" s="50"/>
      <c r="B93" s="53"/>
      <c r="C93" s="14" t="s">
        <v>8</v>
      </c>
      <c r="D93" s="53"/>
      <c r="E93" s="14" t="s">
        <v>13</v>
      </c>
      <c r="F93" s="14" t="s">
        <v>15</v>
      </c>
      <c r="G93" s="14" t="s">
        <v>109</v>
      </c>
      <c r="H93" s="14" t="s">
        <v>110</v>
      </c>
      <c r="I93" s="14" t="s">
        <v>22</v>
      </c>
      <c r="J93" s="14" t="s">
        <v>112</v>
      </c>
      <c r="K93" s="25" t="s">
        <v>26</v>
      </c>
    </row>
    <row r="94" spans="1:11" ht="192.75" customHeight="1">
      <c r="A94" s="22">
        <v>64</v>
      </c>
      <c r="B94" s="3" t="s">
        <v>113</v>
      </c>
      <c r="C94" s="16">
        <v>271593</v>
      </c>
      <c r="D94" s="16" t="s">
        <v>28</v>
      </c>
      <c r="E94" s="16">
        <v>20</v>
      </c>
      <c r="F94" s="16">
        <v>20</v>
      </c>
      <c r="G94" s="16">
        <f>E94+F94</f>
        <v>40</v>
      </c>
      <c r="H94" s="17">
        <v>75.3</v>
      </c>
      <c r="I94" s="17">
        <f>E94*H94</f>
        <v>1506</v>
      </c>
      <c r="J94" s="17">
        <f>F94*H94</f>
        <v>1506</v>
      </c>
      <c r="K94" s="18">
        <f>I94+J94</f>
        <v>3012</v>
      </c>
    </row>
    <row r="95" spans="1:11" ht="68.25" customHeight="1">
      <c r="A95" s="23">
        <v>65</v>
      </c>
      <c r="B95" s="4" t="s">
        <v>114</v>
      </c>
      <c r="C95" s="19">
        <v>262442</v>
      </c>
      <c r="D95" s="19" t="s">
        <v>28</v>
      </c>
      <c r="E95" s="19">
        <v>50</v>
      </c>
      <c r="F95" s="19">
        <v>25</v>
      </c>
      <c r="G95" s="40">
        <f t="shared" ref="G95:G114" si="4">E95+F95</f>
        <v>75</v>
      </c>
      <c r="H95" s="20">
        <v>27.95</v>
      </c>
      <c r="I95" s="41">
        <f t="shared" ref="I95:I114" si="5">E95*H95</f>
        <v>1397.5</v>
      </c>
      <c r="J95" s="41">
        <f t="shared" ref="J95:J114" si="6">F95*H95</f>
        <v>698.75</v>
      </c>
      <c r="K95" s="42">
        <f t="shared" ref="K95:K114" si="7">I95+J95</f>
        <v>2096.25</v>
      </c>
    </row>
    <row r="96" spans="1:11" ht="76.5" customHeight="1">
      <c r="A96" s="22">
        <v>66</v>
      </c>
      <c r="B96" s="3" t="s">
        <v>115</v>
      </c>
      <c r="C96" s="16">
        <v>373774</v>
      </c>
      <c r="D96" s="16" t="s">
        <v>30</v>
      </c>
      <c r="E96" s="16">
        <v>12</v>
      </c>
      <c r="F96" s="16">
        <v>5</v>
      </c>
      <c r="G96" s="16">
        <f t="shared" si="4"/>
        <v>17</v>
      </c>
      <c r="H96" s="17">
        <v>26.13</v>
      </c>
      <c r="I96" s="17">
        <f t="shared" si="5"/>
        <v>313.56</v>
      </c>
      <c r="J96" s="17">
        <f t="shared" si="6"/>
        <v>130.65</v>
      </c>
      <c r="K96" s="18">
        <f t="shared" si="7"/>
        <v>444.21000000000004</v>
      </c>
    </row>
    <row r="97" spans="1:11" ht="44.25" customHeight="1">
      <c r="A97" s="23">
        <v>67</v>
      </c>
      <c r="B97" s="4" t="s">
        <v>116</v>
      </c>
      <c r="C97" s="19">
        <v>220986</v>
      </c>
      <c r="D97" s="19" t="s">
        <v>117</v>
      </c>
      <c r="E97" s="19">
        <v>5</v>
      </c>
      <c r="F97" s="19">
        <v>3</v>
      </c>
      <c r="G97" s="40">
        <f t="shared" si="4"/>
        <v>8</v>
      </c>
      <c r="H97" s="20">
        <v>114.13</v>
      </c>
      <c r="I97" s="41">
        <f t="shared" si="5"/>
        <v>570.65</v>
      </c>
      <c r="J97" s="41">
        <f t="shared" si="6"/>
        <v>342.39</v>
      </c>
      <c r="K97" s="42">
        <f t="shared" si="7"/>
        <v>913.04</v>
      </c>
    </row>
    <row r="98" spans="1:11" ht="56.25" customHeight="1">
      <c r="A98" s="22">
        <v>68</v>
      </c>
      <c r="B98" s="3" t="s">
        <v>118</v>
      </c>
      <c r="C98" s="16">
        <v>399098</v>
      </c>
      <c r="D98" s="16" t="s">
        <v>28</v>
      </c>
      <c r="E98" s="16">
        <v>24</v>
      </c>
      <c r="F98" s="16">
        <v>20</v>
      </c>
      <c r="G98" s="16">
        <f t="shared" si="4"/>
        <v>44</v>
      </c>
      <c r="H98" s="17">
        <v>71.349999999999994</v>
      </c>
      <c r="I98" s="17">
        <f t="shared" si="5"/>
        <v>1712.3999999999999</v>
      </c>
      <c r="J98" s="17">
        <f t="shared" si="6"/>
        <v>1427</v>
      </c>
      <c r="K98" s="18">
        <f t="shared" si="7"/>
        <v>3139.3999999999996</v>
      </c>
    </row>
    <row r="99" spans="1:11" ht="144.75" customHeight="1">
      <c r="A99" s="23">
        <v>69</v>
      </c>
      <c r="B99" s="4" t="s">
        <v>119</v>
      </c>
      <c r="C99" s="19">
        <v>264576</v>
      </c>
      <c r="D99" s="19" t="s">
        <v>120</v>
      </c>
      <c r="E99" s="19">
        <v>3</v>
      </c>
      <c r="F99" s="19">
        <v>0</v>
      </c>
      <c r="G99" s="40">
        <f t="shared" si="4"/>
        <v>3</v>
      </c>
      <c r="H99" s="20">
        <v>42.73</v>
      </c>
      <c r="I99" s="41">
        <f t="shared" si="5"/>
        <v>128.19</v>
      </c>
      <c r="J99" s="41">
        <f t="shared" si="6"/>
        <v>0</v>
      </c>
      <c r="K99" s="42">
        <f t="shared" si="7"/>
        <v>128.19</v>
      </c>
    </row>
    <row r="100" spans="1:11" ht="87" customHeight="1">
      <c r="A100" s="22">
        <v>70</v>
      </c>
      <c r="B100" s="3" t="s">
        <v>121</v>
      </c>
      <c r="C100" s="16">
        <v>608553</v>
      </c>
      <c r="D100" s="16" t="s">
        <v>28</v>
      </c>
      <c r="E100" s="16">
        <v>2</v>
      </c>
      <c r="F100" s="16">
        <v>0</v>
      </c>
      <c r="G100" s="16">
        <f t="shared" si="4"/>
        <v>2</v>
      </c>
      <c r="H100" s="17">
        <v>25.92</v>
      </c>
      <c r="I100" s="17">
        <f t="shared" si="5"/>
        <v>51.84</v>
      </c>
      <c r="J100" s="17">
        <f t="shared" si="6"/>
        <v>0</v>
      </c>
      <c r="K100" s="18">
        <f t="shared" si="7"/>
        <v>51.84</v>
      </c>
    </row>
    <row r="101" spans="1:11" ht="54" customHeight="1">
      <c r="A101" s="23">
        <v>71</v>
      </c>
      <c r="B101" s="4" t="s">
        <v>122</v>
      </c>
      <c r="C101" s="19">
        <v>606196</v>
      </c>
      <c r="D101" s="19" t="s">
        <v>28</v>
      </c>
      <c r="E101" s="19">
        <v>44</v>
      </c>
      <c r="F101" s="19">
        <v>30</v>
      </c>
      <c r="G101" s="40">
        <f t="shared" si="4"/>
        <v>74</v>
      </c>
      <c r="H101" s="20">
        <v>5.97</v>
      </c>
      <c r="I101" s="41">
        <f t="shared" si="5"/>
        <v>262.68</v>
      </c>
      <c r="J101" s="41">
        <f t="shared" si="6"/>
        <v>179.1</v>
      </c>
      <c r="K101" s="42">
        <f t="shared" si="7"/>
        <v>441.78</v>
      </c>
    </row>
    <row r="102" spans="1:11" ht="77.25" customHeight="1">
      <c r="A102" s="22">
        <v>72</v>
      </c>
      <c r="B102" s="3" t="s">
        <v>123</v>
      </c>
      <c r="C102" s="16">
        <v>418299</v>
      </c>
      <c r="D102" s="16" t="s">
        <v>28</v>
      </c>
      <c r="E102" s="16">
        <v>10</v>
      </c>
      <c r="F102" s="16">
        <v>10</v>
      </c>
      <c r="G102" s="16">
        <f t="shared" si="4"/>
        <v>20</v>
      </c>
      <c r="H102" s="17">
        <v>143.94999999999999</v>
      </c>
      <c r="I102" s="17">
        <f t="shared" si="5"/>
        <v>1439.5</v>
      </c>
      <c r="J102" s="17">
        <f t="shared" si="6"/>
        <v>1439.5</v>
      </c>
      <c r="K102" s="18">
        <f t="shared" si="7"/>
        <v>2879</v>
      </c>
    </row>
    <row r="103" spans="1:11" ht="180.75" customHeight="1">
      <c r="A103" s="23">
        <v>73</v>
      </c>
      <c r="B103" s="4" t="s">
        <v>124</v>
      </c>
      <c r="C103" s="19">
        <v>368294</v>
      </c>
      <c r="D103" s="19" t="s">
        <v>46</v>
      </c>
      <c r="E103" s="19">
        <v>4</v>
      </c>
      <c r="F103" s="19">
        <v>3</v>
      </c>
      <c r="G103" s="40">
        <f t="shared" si="4"/>
        <v>7</v>
      </c>
      <c r="H103" s="20">
        <v>17.07</v>
      </c>
      <c r="I103" s="41">
        <f t="shared" si="5"/>
        <v>68.28</v>
      </c>
      <c r="J103" s="41">
        <f t="shared" si="6"/>
        <v>51.21</v>
      </c>
      <c r="K103" s="42">
        <f t="shared" si="7"/>
        <v>119.49000000000001</v>
      </c>
    </row>
    <row r="104" spans="1:11" ht="56.25" customHeight="1">
      <c r="A104" s="22">
        <v>74</v>
      </c>
      <c r="B104" s="3" t="s">
        <v>125</v>
      </c>
      <c r="C104" s="16">
        <v>427106</v>
      </c>
      <c r="D104" s="16" t="s">
        <v>28</v>
      </c>
      <c r="E104" s="16">
        <v>20</v>
      </c>
      <c r="F104" s="16">
        <v>10</v>
      </c>
      <c r="G104" s="16">
        <f t="shared" si="4"/>
        <v>30</v>
      </c>
      <c r="H104" s="17">
        <v>3.3</v>
      </c>
      <c r="I104" s="17">
        <f t="shared" si="5"/>
        <v>66</v>
      </c>
      <c r="J104" s="17">
        <f t="shared" si="6"/>
        <v>33</v>
      </c>
      <c r="K104" s="18">
        <f t="shared" si="7"/>
        <v>99</v>
      </c>
    </row>
    <row r="105" spans="1:11" ht="65.25" customHeight="1">
      <c r="A105" s="23">
        <v>75</v>
      </c>
      <c r="B105" s="4" t="s">
        <v>126</v>
      </c>
      <c r="C105" s="19">
        <v>259466</v>
      </c>
      <c r="D105" s="19" t="s">
        <v>62</v>
      </c>
      <c r="E105" s="19">
        <v>4</v>
      </c>
      <c r="F105" s="19">
        <v>0</v>
      </c>
      <c r="G105" s="40">
        <f t="shared" si="4"/>
        <v>4</v>
      </c>
      <c r="H105" s="20">
        <v>10.02</v>
      </c>
      <c r="I105" s="41">
        <f t="shared" si="5"/>
        <v>40.08</v>
      </c>
      <c r="J105" s="41">
        <f t="shared" si="6"/>
        <v>0</v>
      </c>
      <c r="K105" s="42">
        <f t="shared" si="7"/>
        <v>40.08</v>
      </c>
    </row>
    <row r="106" spans="1:11" ht="72.75" customHeight="1">
      <c r="A106" s="22">
        <v>76</v>
      </c>
      <c r="B106" s="3" t="s">
        <v>127</v>
      </c>
      <c r="C106" s="16">
        <v>443238</v>
      </c>
      <c r="D106" s="16" t="s">
        <v>28</v>
      </c>
      <c r="E106" s="16">
        <v>90</v>
      </c>
      <c r="F106" s="16">
        <v>45</v>
      </c>
      <c r="G106" s="16">
        <f t="shared" si="4"/>
        <v>135</v>
      </c>
      <c r="H106" s="17">
        <v>26.34</v>
      </c>
      <c r="I106" s="17">
        <f t="shared" si="5"/>
        <v>2370.6</v>
      </c>
      <c r="J106" s="17">
        <f t="shared" si="6"/>
        <v>1185.3</v>
      </c>
      <c r="K106" s="18">
        <f t="shared" si="7"/>
        <v>3555.8999999999996</v>
      </c>
    </row>
    <row r="107" spans="1:11" ht="156" customHeight="1">
      <c r="A107" s="23">
        <v>77</v>
      </c>
      <c r="B107" s="4" t="s">
        <v>128</v>
      </c>
      <c r="C107" s="19">
        <v>235482</v>
      </c>
      <c r="D107" s="19" t="s">
        <v>28</v>
      </c>
      <c r="E107" s="19">
        <v>80</v>
      </c>
      <c r="F107" s="19">
        <v>40</v>
      </c>
      <c r="G107" s="40">
        <f t="shared" si="4"/>
        <v>120</v>
      </c>
      <c r="H107" s="20">
        <v>31.3</v>
      </c>
      <c r="I107" s="41">
        <f t="shared" si="5"/>
        <v>2504</v>
      </c>
      <c r="J107" s="41">
        <f t="shared" si="6"/>
        <v>1252</v>
      </c>
      <c r="K107" s="42">
        <f t="shared" si="7"/>
        <v>3756</v>
      </c>
    </row>
    <row r="108" spans="1:11" ht="190.5" customHeight="1">
      <c r="A108" s="22">
        <v>78</v>
      </c>
      <c r="B108" s="3" t="s">
        <v>129</v>
      </c>
      <c r="C108" s="16">
        <v>202541</v>
      </c>
      <c r="D108" s="16" t="s">
        <v>28</v>
      </c>
      <c r="E108" s="16">
        <v>30</v>
      </c>
      <c r="F108" s="16">
        <v>15</v>
      </c>
      <c r="G108" s="16">
        <f t="shared" si="4"/>
        <v>45</v>
      </c>
      <c r="H108" s="17">
        <v>10.52</v>
      </c>
      <c r="I108" s="17">
        <f t="shared" si="5"/>
        <v>315.59999999999997</v>
      </c>
      <c r="J108" s="17">
        <f t="shared" si="6"/>
        <v>157.79999999999998</v>
      </c>
      <c r="K108" s="18">
        <f t="shared" si="7"/>
        <v>473.4</v>
      </c>
    </row>
    <row r="109" spans="1:11" ht="225.75" customHeight="1">
      <c r="A109" s="23">
        <v>79</v>
      </c>
      <c r="B109" s="4" t="s">
        <v>130</v>
      </c>
      <c r="C109" s="19">
        <v>396053</v>
      </c>
      <c r="D109" s="19" t="s">
        <v>28</v>
      </c>
      <c r="E109" s="19">
        <v>40</v>
      </c>
      <c r="F109" s="19">
        <v>15</v>
      </c>
      <c r="G109" s="40">
        <f t="shared" si="4"/>
        <v>55</v>
      </c>
      <c r="H109" s="20">
        <v>4.5</v>
      </c>
      <c r="I109" s="41">
        <f t="shared" si="5"/>
        <v>180</v>
      </c>
      <c r="J109" s="41">
        <f t="shared" si="6"/>
        <v>67.5</v>
      </c>
      <c r="K109" s="42">
        <f t="shared" si="7"/>
        <v>247.5</v>
      </c>
    </row>
    <row r="110" spans="1:11" ht="312.75" customHeight="1">
      <c r="A110" s="22">
        <v>80</v>
      </c>
      <c r="B110" s="3" t="s">
        <v>131</v>
      </c>
      <c r="C110" s="16">
        <v>239589</v>
      </c>
      <c r="D110" s="16" t="s">
        <v>28</v>
      </c>
      <c r="E110" s="16">
        <v>2</v>
      </c>
      <c r="F110" s="16">
        <v>0</v>
      </c>
      <c r="G110" s="16">
        <f t="shared" si="4"/>
        <v>2</v>
      </c>
      <c r="H110" s="17">
        <v>20.79</v>
      </c>
      <c r="I110" s="17">
        <f t="shared" si="5"/>
        <v>41.58</v>
      </c>
      <c r="J110" s="17">
        <f t="shared" si="6"/>
        <v>0</v>
      </c>
      <c r="K110" s="18">
        <f t="shared" si="7"/>
        <v>41.58</v>
      </c>
    </row>
    <row r="111" spans="1:11" ht="309.75" customHeight="1">
      <c r="A111" s="23">
        <v>81</v>
      </c>
      <c r="B111" s="4" t="s">
        <v>132</v>
      </c>
      <c r="C111" s="19">
        <v>326433</v>
      </c>
      <c r="D111" s="19" t="s">
        <v>28</v>
      </c>
      <c r="E111" s="19">
        <v>10</v>
      </c>
      <c r="F111" s="19">
        <v>10</v>
      </c>
      <c r="G111" s="40">
        <f t="shared" si="4"/>
        <v>20</v>
      </c>
      <c r="H111" s="20">
        <v>42.76</v>
      </c>
      <c r="I111" s="41">
        <f t="shared" si="5"/>
        <v>427.59999999999997</v>
      </c>
      <c r="J111" s="41">
        <f t="shared" si="6"/>
        <v>427.59999999999997</v>
      </c>
      <c r="K111" s="42">
        <f t="shared" si="7"/>
        <v>855.19999999999993</v>
      </c>
    </row>
    <row r="112" spans="1:11" ht="342" customHeight="1">
      <c r="A112" s="22">
        <v>82</v>
      </c>
      <c r="B112" s="3" t="s">
        <v>133</v>
      </c>
      <c r="C112" s="16">
        <v>249681</v>
      </c>
      <c r="D112" s="16" t="s">
        <v>28</v>
      </c>
      <c r="E112" s="16">
        <v>2</v>
      </c>
      <c r="F112" s="16">
        <v>2</v>
      </c>
      <c r="G112" s="16">
        <f t="shared" si="4"/>
        <v>4</v>
      </c>
      <c r="H112" s="17">
        <v>113.95</v>
      </c>
      <c r="I112" s="17">
        <f t="shared" si="5"/>
        <v>227.9</v>
      </c>
      <c r="J112" s="17">
        <f t="shared" si="6"/>
        <v>227.9</v>
      </c>
      <c r="K112" s="18">
        <f t="shared" si="7"/>
        <v>455.8</v>
      </c>
    </row>
    <row r="113" spans="1:11" ht="81" customHeight="1">
      <c r="A113" s="23">
        <v>83</v>
      </c>
      <c r="B113" s="4" t="s">
        <v>134</v>
      </c>
      <c r="C113" s="19">
        <v>447157</v>
      </c>
      <c r="D113" s="19" t="s">
        <v>28</v>
      </c>
      <c r="E113" s="19">
        <v>200</v>
      </c>
      <c r="F113" s="19">
        <v>100</v>
      </c>
      <c r="G113" s="40">
        <f t="shared" si="4"/>
        <v>300</v>
      </c>
      <c r="H113" s="20">
        <v>4.24</v>
      </c>
      <c r="I113" s="41">
        <f t="shared" si="5"/>
        <v>848</v>
      </c>
      <c r="J113" s="41">
        <f t="shared" si="6"/>
        <v>424</v>
      </c>
      <c r="K113" s="42">
        <f t="shared" si="7"/>
        <v>1272</v>
      </c>
    </row>
    <row r="114" spans="1:11" ht="79.5" customHeight="1">
      <c r="A114" s="22">
        <v>84</v>
      </c>
      <c r="B114" s="3" t="s">
        <v>135</v>
      </c>
      <c r="C114" s="16">
        <v>451854</v>
      </c>
      <c r="D114" s="16" t="s">
        <v>28</v>
      </c>
      <c r="E114" s="16">
        <v>16</v>
      </c>
      <c r="F114" s="16">
        <v>16</v>
      </c>
      <c r="G114" s="16">
        <f t="shared" si="4"/>
        <v>32</v>
      </c>
      <c r="H114" s="17">
        <v>23.28</v>
      </c>
      <c r="I114" s="17">
        <f t="shared" si="5"/>
        <v>372.48</v>
      </c>
      <c r="J114" s="17">
        <f t="shared" si="6"/>
        <v>372.48</v>
      </c>
      <c r="K114" s="18">
        <f t="shared" si="7"/>
        <v>744.96</v>
      </c>
    </row>
    <row r="115" spans="1:11" ht="34.5" customHeight="1">
      <c r="A115" s="45" t="s">
        <v>136</v>
      </c>
      <c r="B115" s="46"/>
      <c r="C115" s="46"/>
      <c r="D115" s="46"/>
      <c r="E115" s="46"/>
      <c r="F115" s="46"/>
      <c r="G115" s="46"/>
      <c r="H115" s="47"/>
      <c r="I115" s="26">
        <f>SUM(I94:I114)</f>
        <v>14844.439999999999</v>
      </c>
      <c r="J115" s="26">
        <f>SUM(J94:J114)</f>
        <v>9922.18</v>
      </c>
      <c r="K115" s="27">
        <f>SUM(K94:K114)</f>
        <v>24766.620000000003</v>
      </c>
    </row>
    <row r="118" spans="1:11" ht="30.75" customHeight="1">
      <c r="A118" s="90" t="s">
        <v>137</v>
      </c>
      <c r="B118" s="90"/>
      <c r="C118" s="90"/>
      <c r="D118" s="90"/>
      <c r="E118" s="90"/>
      <c r="F118" s="90"/>
      <c r="G118" s="90"/>
      <c r="H118" s="90"/>
      <c r="I118" s="90"/>
      <c r="J118" s="90"/>
      <c r="K118" s="90"/>
    </row>
    <row r="121" spans="1:11" ht="60">
      <c r="A121" s="48" t="s">
        <v>5</v>
      </c>
      <c r="B121" s="51" t="s">
        <v>6</v>
      </c>
      <c r="C121" s="7" t="s">
        <v>7</v>
      </c>
      <c r="D121" s="51" t="s">
        <v>108</v>
      </c>
      <c r="E121" s="7" t="s">
        <v>12</v>
      </c>
      <c r="F121" s="7" t="s">
        <v>14</v>
      </c>
      <c r="G121" s="7" t="s">
        <v>16</v>
      </c>
      <c r="H121" s="7" t="s">
        <v>18</v>
      </c>
      <c r="I121" s="7" t="s">
        <v>138</v>
      </c>
      <c r="J121" s="7" t="s">
        <v>23</v>
      </c>
      <c r="K121" s="8" t="s">
        <v>25</v>
      </c>
    </row>
    <row r="122" spans="1:11">
      <c r="A122" s="49"/>
      <c r="B122" s="52"/>
      <c r="C122" s="9"/>
      <c r="D122" s="52"/>
      <c r="E122" s="9"/>
      <c r="F122" s="9"/>
      <c r="G122" s="9"/>
      <c r="H122" s="9"/>
      <c r="I122" s="9"/>
      <c r="J122" s="9"/>
      <c r="K122" s="10"/>
    </row>
    <row r="123" spans="1:11" ht="42" customHeight="1">
      <c r="A123" s="50"/>
      <c r="B123" s="53"/>
      <c r="C123" s="14" t="s">
        <v>8</v>
      </c>
      <c r="D123" s="53"/>
      <c r="E123" s="14" t="s">
        <v>13</v>
      </c>
      <c r="F123" s="14" t="s">
        <v>15</v>
      </c>
      <c r="G123" s="14" t="s">
        <v>17</v>
      </c>
      <c r="H123" s="14" t="s">
        <v>110</v>
      </c>
      <c r="I123" s="14" t="s">
        <v>22</v>
      </c>
      <c r="J123" s="14" t="s">
        <v>112</v>
      </c>
      <c r="K123" s="25" t="s">
        <v>26</v>
      </c>
    </row>
    <row r="124" spans="1:11" ht="58.5" customHeight="1">
      <c r="A124" s="22">
        <v>85</v>
      </c>
      <c r="B124" s="3" t="s">
        <v>139</v>
      </c>
      <c r="C124" s="16">
        <v>457752</v>
      </c>
      <c r="D124" s="16" t="s">
        <v>28</v>
      </c>
      <c r="E124" s="16">
        <v>0</v>
      </c>
      <c r="F124" s="16">
        <v>60</v>
      </c>
      <c r="G124" s="16">
        <f>E124+F124</f>
        <v>60</v>
      </c>
      <c r="H124" s="17">
        <v>35.5</v>
      </c>
      <c r="I124" s="17">
        <f>E124*H124</f>
        <v>0</v>
      </c>
      <c r="J124" s="17">
        <f>F124*H124</f>
        <v>2130</v>
      </c>
      <c r="K124" s="18">
        <f>I124+J124</f>
        <v>2130</v>
      </c>
    </row>
    <row r="125" spans="1:11" ht="105.75" customHeight="1">
      <c r="A125" s="23">
        <v>86</v>
      </c>
      <c r="B125" s="4" t="s">
        <v>140</v>
      </c>
      <c r="C125" s="19">
        <v>387366</v>
      </c>
      <c r="D125" s="19" t="s">
        <v>28</v>
      </c>
      <c r="E125" s="19">
        <v>0</v>
      </c>
      <c r="F125" s="19">
        <v>50</v>
      </c>
      <c r="G125" s="40">
        <f t="shared" ref="G125:G127" si="8">E125+F125</f>
        <v>50</v>
      </c>
      <c r="H125" s="20">
        <v>34.33</v>
      </c>
      <c r="I125" s="41">
        <f t="shared" ref="I125:I127" si="9">E125*H125</f>
        <v>0</v>
      </c>
      <c r="J125" s="41">
        <f t="shared" ref="J125:J127" si="10">F125*H125</f>
        <v>1716.5</v>
      </c>
      <c r="K125" s="42">
        <f t="shared" ref="K125:K127" si="11">I125+J125</f>
        <v>1716.5</v>
      </c>
    </row>
    <row r="126" spans="1:11" ht="88.5" customHeight="1">
      <c r="A126" s="22">
        <v>87</v>
      </c>
      <c r="B126" s="3" t="s">
        <v>141</v>
      </c>
      <c r="C126" s="16">
        <v>256601</v>
      </c>
      <c r="D126" s="16" t="s">
        <v>28</v>
      </c>
      <c r="E126" s="16">
        <v>0</v>
      </c>
      <c r="F126" s="16">
        <v>60</v>
      </c>
      <c r="G126" s="16">
        <f t="shared" si="8"/>
        <v>60</v>
      </c>
      <c r="H126" s="17">
        <v>26.13</v>
      </c>
      <c r="I126" s="17">
        <f t="shared" si="9"/>
        <v>0</v>
      </c>
      <c r="J126" s="17">
        <f t="shared" si="10"/>
        <v>1567.8</v>
      </c>
      <c r="K126" s="18">
        <f t="shared" si="11"/>
        <v>1567.8</v>
      </c>
    </row>
    <row r="127" spans="1:11" ht="342" customHeight="1">
      <c r="A127" s="23">
        <v>88</v>
      </c>
      <c r="B127" s="4" t="s">
        <v>142</v>
      </c>
      <c r="C127" s="19">
        <v>343116</v>
      </c>
      <c r="D127" s="19" t="s">
        <v>28</v>
      </c>
      <c r="E127" s="19">
        <v>0</v>
      </c>
      <c r="F127" s="19">
        <v>60</v>
      </c>
      <c r="G127" s="40">
        <f t="shared" si="8"/>
        <v>60</v>
      </c>
      <c r="H127" s="20">
        <v>67.28</v>
      </c>
      <c r="I127" s="41">
        <f t="shared" si="9"/>
        <v>0</v>
      </c>
      <c r="J127" s="41">
        <f t="shared" si="10"/>
        <v>4036.8</v>
      </c>
      <c r="K127" s="42">
        <f t="shared" si="11"/>
        <v>4036.8</v>
      </c>
    </row>
    <row r="128" spans="1:11" ht="32.25" customHeight="1">
      <c r="A128" s="54" t="s">
        <v>143</v>
      </c>
      <c r="B128" s="55"/>
      <c r="C128" s="55"/>
      <c r="D128" s="55"/>
      <c r="E128" s="55"/>
      <c r="F128" s="55"/>
      <c r="G128" s="55"/>
      <c r="H128" s="56"/>
      <c r="I128" s="28">
        <f>SUM(I124:I127)</f>
        <v>0</v>
      </c>
      <c r="J128" s="28">
        <f>SUM(J124:J127)</f>
        <v>9451.1</v>
      </c>
      <c r="K128" s="29">
        <f>SUM(K124:K127)</f>
        <v>9451.1</v>
      </c>
    </row>
    <row r="131" spans="1:11" ht="34.5" customHeight="1">
      <c r="A131" s="90" t="s">
        <v>144</v>
      </c>
      <c r="B131" s="90"/>
      <c r="C131" s="90"/>
      <c r="D131" s="90"/>
      <c r="E131" s="90"/>
      <c r="F131" s="90"/>
      <c r="G131" s="90"/>
      <c r="H131" s="90"/>
      <c r="I131" s="90"/>
      <c r="J131" s="90"/>
      <c r="K131" s="90"/>
    </row>
    <row r="134" spans="1:11" ht="60">
      <c r="A134" s="48" t="s">
        <v>5</v>
      </c>
      <c r="B134" s="51" t="s">
        <v>6</v>
      </c>
      <c r="C134" s="7" t="s">
        <v>7</v>
      </c>
      <c r="D134" s="51" t="s">
        <v>108</v>
      </c>
      <c r="E134" s="7" t="s">
        <v>12</v>
      </c>
      <c r="F134" s="7" t="s">
        <v>14</v>
      </c>
      <c r="G134" s="7" t="s">
        <v>16</v>
      </c>
      <c r="H134" s="7" t="s">
        <v>18</v>
      </c>
      <c r="I134" s="7" t="s">
        <v>111</v>
      </c>
      <c r="J134" s="7" t="s">
        <v>23</v>
      </c>
      <c r="K134" s="8" t="s">
        <v>146</v>
      </c>
    </row>
    <row r="135" spans="1:11">
      <c r="A135" s="49"/>
      <c r="B135" s="52"/>
      <c r="C135" s="9"/>
      <c r="D135" s="52"/>
      <c r="E135" s="9"/>
      <c r="F135" s="9"/>
      <c r="G135" s="9"/>
      <c r="H135" s="9"/>
      <c r="I135" s="9"/>
      <c r="J135" s="9"/>
      <c r="K135" s="10"/>
    </row>
    <row r="136" spans="1:11" ht="48" customHeight="1">
      <c r="A136" s="50"/>
      <c r="B136" s="53"/>
      <c r="C136" s="14" t="s">
        <v>8</v>
      </c>
      <c r="D136" s="53"/>
      <c r="E136" s="14" t="s">
        <v>13</v>
      </c>
      <c r="F136" s="14" t="s">
        <v>15</v>
      </c>
      <c r="G136" s="14" t="s">
        <v>17</v>
      </c>
      <c r="H136" s="14" t="s">
        <v>19</v>
      </c>
      <c r="I136" s="14" t="s">
        <v>145</v>
      </c>
      <c r="J136" s="14" t="s">
        <v>112</v>
      </c>
      <c r="K136" s="25" t="s">
        <v>26</v>
      </c>
    </row>
    <row r="137" spans="1:11" ht="54" customHeight="1">
      <c r="A137" s="22">
        <v>89</v>
      </c>
      <c r="B137" s="3" t="s">
        <v>147</v>
      </c>
      <c r="C137" s="16">
        <v>419863</v>
      </c>
      <c r="D137" s="16" t="s">
        <v>28</v>
      </c>
      <c r="E137" s="16">
        <v>25</v>
      </c>
      <c r="F137" s="16">
        <v>25</v>
      </c>
      <c r="G137" s="16">
        <f>E137+F137</f>
        <v>50</v>
      </c>
      <c r="H137" s="17">
        <v>13.83</v>
      </c>
      <c r="I137" s="17">
        <f>E137*H137</f>
        <v>345.75</v>
      </c>
      <c r="J137" s="17">
        <f>F137*H137</f>
        <v>345.75</v>
      </c>
      <c r="K137" s="18">
        <f>I137+J137</f>
        <v>691.5</v>
      </c>
    </row>
    <row r="138" spans="1:11" ht="36.75" customHeight="1">
      <c r="A138" s="23">
        <v>90</v>
      </c>
      <c r="B138" s="4" t="s">
        <v>148</v>
      </c>
      <c r="C138" s="19">
        <v>411291</v>
      </c>
      <c r="D138" s="19" t="s">
        <v>28</v>
      </c>
      <c r="E138" s="19">
        <v>0</v>
      </c>
      <c r="F138" s="19">
        <v>30</v>
      </c>
      <c r="G138" s="40">
        <f>E138+F138</f>
        <v>30</v>
      </c>
      <c r="H138" s="20">
        <v>9.56</v>
      </c>
      <c r="I138" s="41">
        <f>E138*H138</f>
        <v>0</v>
      </c>
      <c r="J138" s="20">
        <v>286.8</v>
      </c>
      <c r="K138" s="21">
        <v>286.8</v>
      </c>
    </row>
    <row r="139" spans="1:11" ht="312.75" customHeight="1">
      <c r="A139" s="69">
        <v>91</v>
      </c>
      <c r="B139" s="5" t="s">
        <v>149</v>
      </c>
      <c r="C139" s="71">
        <v>419859</v>
      </c>
      <c r="D139" s="71" t="s">
        <v>28</v>
      </c>
      <c r="E139" s="71">
        <v>420</v>
      </c>
      <c r="F139" s="71">
        <v>200</v>
      </c>
      <c r="G139" s="71">
        <f>E139+F139</f>
        <v>620</v>
      </c>
      <c r="H139" s="61">
        <v>6.22</v>
      </c>
      <c r="I139" s="61">
        <f>E139*H139</f>
        <v>2612.4</v>
      </c>
      <c r="J139" s="61">
        <f>F139*H139</f>
        <v>1244</v>
      </c>
      <c r="K139" s="63">
        <f>I139+J139</f>
        <v>3856.4</v>
      </c>
    </row>
    <row r="140" spans="1:11" ht="21" customHeight="1">
      <c r="A140" s="70"/>
      <c r="B140" s="6" t="s">
        <v>150</v>
      </c>
      <c r="C140" s="72"/>
      <c r="D140" s="72"/>
      <c r="E140" s="72"/>
      <c r="F140" s="72"/>
      <c r="G140" s="72"/>
      <c r="H140" s="62"/>
      <c r="I140" s="62"/>
      <c r="J140" s="62"/>
      <c r="K140" s="64"/>
    </row>
    <row r="141" spans="1:11" ht="315" customHeight="1">
      <c r="A141" s="65">
        <v>92</v>
      </c>
      <c r="B141" s="1" t="s">
        <v>151</v>
      </c>
      <c r="C141" s="67">
        <v>309967</v>
      </c>
      <c r="D141" s="67" t="s">
        <v>28</v>
      </c>
      <c r="E141" s="67">
        <v>330</v>
      </c>
      <c r="F141" s="67">
        <v>150</v>
      </c>
      <c r="G141" s="67">
        <f>E141+F141</f>
        <v>480</v>
      </c>
      <c r="H141" s="57">
        <v>6.51</v>
      </c>
      <c r="I141" s="57">
        <f>E141*H141</f>
        <v>2148.2999999999997</v>
      </c>
      <c r="J141" s="57">
        <f>F141*H141</f>
        <v>976.5</v>
      </c>
      <c r="K141" s="59">
        <f>I141+J141</f>
        <v>3124.7999999999997</v>
      </c>
    </row>
    <row r="142" spans="1:11" ht="24.75" customHeight="1">
      <c r="A142" s="66"/>
      <c r="B142" s="2" t="s">
        <v>150</v>
      </c>
      <c r="C142" s="68"/>
      <c r="D142" s="68"/>
      <c r="E142" s="68"/>
      <c r="F142" s="68"/>
      <c r="G142" s="68"/>
      <c r="H142" s="58"/>
      <c r="I142" s="58"/>
      <c r="J142" s="58"/>
      <c r="K142" s="60"/>
    </row>
    <row r="143" spans="1:11" ht="33.75" customHeight="1">
      <c r="A143" s="54" t="s">
        <v>152</v>
      </c>
      <c r="B143" s="55"/>
      <c r="C143" s="55"/>
      <c r="D143" s="55"/>
      <c r="E143" s="55"/>
      <c r="F143" s="55"/>
      <c r="G143" s="55"/>
      <c r="H143" s="56"/>
      <c r="I143" s="28">
        <f>SUM(I137:I142)</f>
        <v>5106.45</v>
      </c>
      <c r="J143" s="28">
        <f>SUM(J137:J142)</f>
        <v>2853.05</v>
      </c>
      <c r="K143" s="29">
        <f>SUM(K137:K142)</f>
        <v>7959.5</v>
      </c>
    </row>
    <row r="146" spans="1:11" ht="28.5" customHeight="1">
      <c r="A146" s="90" t="s">
        <v>153</v>
      </c>
      <c r="B146" s="90"/>
      <c r="C146" s="90"/>
      <c r="D146" s="90"/>
      <c r="E146" s="90"/>
      <c r="F146" s="90"/>
      <c r="G146" s="90"/>
      <c r="H146" s="90"/>
      <c r="I146" s="90"/>
      <c r="J146" s="90"/>
      <c r="K146" s="90"/>
    </row>
    <row r="149" spans="1:11" ht="60">
      <c r="A149" s="48" t="s">
        <v>5</v>
      </c>
      <c r="B149" s="51" t="s">
        <v>6</v>
      </c>
      <c r="C149" s="7" t="s">
        <v>7</v>
      </c>
      <c r="D149" s="51" t="s">
        <v>108</v>
      </c>
      <c r="E149" s="7" t="s">
        <v>12</v>
      </c>
      <c r="F149" s="7" t="s">
        <v>14</v>
      </c>
      <c r="G149" s="7" t="s">
        <v>16</v>
      </c>
      <c r="H149" s="7" t="s">
        <v>18</v>
      </c>
      <c r="I149" s="7" t="s">
        <v>111</v>
      </c>
      <c r="J149" s="7" t="s">
        <v>23</v>
      </c>
      <c r="K149" s="8" t="s">
        <v>25</v>
      </c>
    </row>
    <row r="150" spans="1:11">
      <c r="A150" s="49"/>
      <c r="B150" s="52"/>
      <c r="C150" s="9"/>
      <c r="D150" s="52"/>
      <c r="E150" s="9"/>
      <c r="F150" s="9"/>
      <c r="G150" s="9"/>
      <c r="H150" s="9"/>
      <c r="I150" s="9"/>
      <c r="J150" s="9"/>
      <c r="K150" s="10"/>
    </row>
    <row r="151" spans="1:11" ht="30">
      <c r="A151" s="50"/>
      <c r="B151" s="53"/>
      <c r="C151" s="14" t="s">
        <v>8</v>
      </c>
      <c r="D151" s="53"/>
      <c r="E151" s="14" t="s">
        <v>13</v>
      </c>
      <c r="F151" s="14" t="s">
        <v>15</v>
      </c>
      <c r="G151" s="14" t="s">
        <v>17</v>
      </c>
      <c r="H151" s="14" t="s">
        <v>19</v>
      </c>
      <c r="I151" s="14" t="s">
        <v>22</v>
      </c>
      <c r="J151" s="14" t="s">
        <v>112</v>
      </c>
      <c r="K151" s="25" t="s">
        <v>26</v>
      </c>
    </row>
    <row r="152" spans="1:11" ht="197.25" customHeight="1">
      <c r="A152" s="22">
        <v>93</v>
      </c>
      <c r="B152" s="3" t="s">
        <v>154</v>
      </c>
      <c r="C152" s="16">
        <v>328965</v>
      </c>
      <c r="D152" s="16" t="s">
        <v>28</v>
      </c>
      <c r="E152" s="16">
        <v>550</v>
      </c>
      <c r="F152" s="16">
        <v>250</v>
      </c>
      <c r="G152" s="16">
        <f>E152+F152</f>
        <v>800</v>
      </c>
      <c r="H152" s="17">
        <v>6.51</v>
      </c>
      <c r="I152" s="17">
        <f>E152*H152</f>
        <v>3580.5</v>
      </c>
      <c r="J152" s="17">
        <f>F152*H152</f>
        <v>1627.5</v>
      </c>
      <c r="K152" s="18">
        <f>I152+J152</f>
        <v>5208</v>
      </c>
    </row>
    <row r="153" spans="1:11" ht="165" customHeight="1">
      <c r="A153" s="23">
        <v>94</v>
      </c>
      <c r="B153" s="4" t="s">
        <v>155</v>
      </c>
      <c r="C153" s="19">
        <v>459378</v>
      </c>
      <c r="D153" s="19" t="s">
        <v>28</v>
      </c>
      <c r="E153" s="19">
        <v>1060</v>
      </c>
      <c r="F153" s="19">
        <v>500</v>
      </c>
      <c r="G153" s="40">
        <f t="shared" ref="G153:G156" si="12">E153+F153</f>
        <v>1560</v>
      </c>
      <c r="H153" s="20">
        <v>10.1</v>
      </c>
      <c r="I153" s="41">
        <f t="shared" ref="I153:I156" si="13">E153*H153</f>
        <v>10706</v>
      </c>
      <c r="J153" s="41">
        <f t="shared" ref="J153:J156" si="14">F153*H153</f>
        <v>5050</v>
      </c>
      <c r="K153" s="42">
        <f t="shared" ref="K153:K156" si="15">I153+J153</f>
        <v>15756</v>
      </c>
    </row>
    <row r="154" spans="1:11" ht="212.25" customHeight="1">
      <c r="A154" s="22">
        <v>95</v>
      </c>
      <c r="B154" s="3" t="s">
        <v>156</v>
      </c>
      <c r="C154" s="16">
        <v>286783</v>
      </c>
      <c r="D154" s="16" t="s">
        <v>157</v>
      </c>
      <c r="E154" s="16">
        <v>2</v>
      </c>
      <c r="F154" s="16">
        <v>0</v>
      </c>
      <c r="G154" s="16">
        <f t="shared" si="12"/>
        <v>2</v>
      </c>
      <c r="H154" s="17">
        <v>76.44</v>
      </c>
      <c r="I154" s="17">
        <f t="shared" si="13"/>
        <v>152.88</v>
      </c>
      <c r="J154" s="17">
        <f t="shared" si="14"/>
        <v>0</v>
      </c>
      <c r="K154" s="18">
        <f t="shared" si="15"/>
        <v>152.88</v>
      </c>
    </row>
    <row r="155" spans="1:11" ht="221.25" customHeight="1">
      <c r="A155" s="23">
        <v>96</v>
      </c>
      <c r="B155" s="4" t="s">
        <v>158</v>
      </c>
      <c r="C155" s="19">
        <v>286782</v>
      </c>
      <c r="D155" s="19" t="s">
        <v>157</v>
      </c>
      <c r="E155" s="19">
        <v>620</v>
      </c>
      <c r="F155" s="19">
        <v>250</v>
      </c>
      <c r="G155" s="40">
        <f t="shared" si="12"/>
        <v>870</v>
      </c>
      <c r="H155" s="20">
        <v>47.85</v>
      </c>
      <c r="I155" s="41">
        <f t="shared" si="13"/>
        <v>29667</v>
      </c>
      <c r="J155" s="41">
        <f t="shared" si="14"/>
        <v>11962.5</v>
      </c>
      <c r="K155" s="42">
        <f t="shared" si="15"/>
        <v>41629.5</v>
      </c>
    </row>
    <row r="156" spans="1:11" ht="104.25" customHeight="1">
      <c r="A156" s="22">
        <v>97</v>
      </c>
      <c r="B156" s="3" t="s">
        <v>159</v>
      </c>
      <c r="C156" s="16">
        <v>444531</v>
      </c>
      <c r="D156" s="16" t="s">
        <v>28</v>
      </c>
      <c r="E156" s="16">
        <v>1000</v>
      </c>
      <c r="F156" s="16">
        <v>500</v>
      </c>
      <c r="G156" s="16">
        <f t="shared" si="12"/>
        <v>1500</v>
      </c>
      <c r="H156" s="17">
        <v>2.0699999999999998</v>
      </c>
      <c r="I156" s="17">
        <f t="shared" si="13"/>
        <v>2070</v>
      </c>
      <c r="J156" s="17">
        <f t="shared" si="14"/>
        <v>1035</v>
      </c>
      <c r="K156" s="18">
        <f t="shared" si="15"/>
        <v>3105</v>
      </c>
    </row>
    <row r="157" spans="1:11" ht="32.25" customHeight="1">
      <c r="A157" s="45" t="s">
        <v>160</v>
      </c>
      <c r="B157" s="46"/>
      <c r="C157" s="46"/>
      <c r="D157" s="46"/>
      <c r="E157" s="46"/>
      <c r="F157" s="46"/>
      <c r="G157" s="46"/>
      <c r="H157" s="47"/>
      <c r="I157" s="26">
        <f>SUM(I152:I156)</f>
        <v>46176.38</v>
      </c>
      <c r="J157" s="26">
        <f>SUM(J152:J156)</f>
        <v>19675</v>
      </c>
      <c r="K157" s="27">
        <f>SUM(K152:K156)</f>
        <v>65851.38</v>
      </c>
    </row>
    <row r="160" spans="1:11" ht="30" customHeight="1">
      <c r="A160" s="90" t="s">
        <v>161</v>
      </c>
      <c r="B160" s="90"/>
      <c r="C160" s="90"/>
      <c r="D160" s="90"/>
      <c r="E160" s="90"/>
      <c r="F160" s="90"/>
      <c r="G160" s="90"/>
      <c r="H160" s="90"/>
      <c r="I160" s="90"/>
      <c r="J160" s="90"/>
      <c r="K160" s="90"/>
    </row>
    <row r="163" spans="1:11" ht="60">
      <c r="A163" s="48" t="s">
        <v>5</v>
      </c>
      <c r="B163" s="51" t="s">
        <v>6</v>
      </c>
      <c r="C163" s="7" t="s">
        <v>7</v>
      </c>
      <c r="D163" s="51" t="s">
        <v>108</v>
      </c>
      <c r="E163" s="7" t="s">
        <v>12</v>
      </c>
      <c r="F163" s="7" t="s">
        <v>14</v>
      </c>
      <c r="G163" s="7" t="s">
        <v>16</v>
      </c>
      <c r="H163" s="7" t="s">
        <v>18</v>
      </c>
      <c r="I163" s="7" t="s">
        <v>20</v>
      </c>
      <c r="J163" s="7" t="s">
        <v>23</v>
      </c>
      <c r="K163" s="8" t="s">
        <v>25</v>
      </c>
    </row>
    <row r="164" spans="1:11">
      <c r="A164" s="49"/>
      <c r="B164" s="52"/>
      <c r="C164" s="9"/>
      <c r="D164" s="52"/>
      <c r="E164" s="9"/>
      <c r="F164" s="9"/>
      <c r="G164" s="9"/>
      <c r="H164" s="9"/>
      <c r="I164" s="9"/>
      <c r="J164" s="9"/>
      <c r="K164" s="10"/>
    </row>
    <row r="165" spans="1:11" ht="30">
      <c r="A165" s="49"/>
      <c r="B165" s="52"/>
      <c r="C165" s="11" t="s">
        <v>8</v>
      </c>
      <c r="D165" s="52"/>
      <c r="E165" s="11" t="s">
        <v>13</v>
      </c>
      <c r="F165" s="11" t="s">
        <v>15</v>
      </c>
      <c r="G165" s="11" t="s">
        <v>109</v>
      </c>
      <c r="H165" s="11" t="s">
        <v>19</v>
      </c>
      <c r="I165" s="11" t="s">
        <v>21</v>
      </c>
      <c r="J165" s="11" t="s">
        <v>112</v>
      </c>
      <c r="K165" s="12" t="s">
        <v>26</v>
      </c>
    </row>
    <row r="166" spans="1:11">
      <c r="A166" s="49"/>
      <c r="B166" s="52"/>
      <c r="C166" s="9"/>
      <c r="D166" s="52"/>
      <c r="E166" s="9"/>
      <c r="F166" s="9"/>
      <c r="G166" s="9"/>
      <c r="H166" s="9"/>
      <c r="I166" s="9"/>
      <c r="J166" s="9"/>
      <c r="K166" s="10"/>
    </row>
    <row r="167" spans="1:11" ht="28.5" customHeight="1">
      <c r="A167" s="50"/>
      <c r="B167" s="53"/>
      <c r="C167" s="13"/>
      <c r="D167" s="53"/>
      <c r="E167" s="13"/>
      <c r="F167" s="13"/>
      <c r="G167" s="13"/>
      <c r="H167" s="13"/>
      <c r="I167" s="14" t="s">
        <v>22</v>
      </c>
      <c r="J167" s="13"/>
      <c r="K167" s="15"/>
    </row>
    <row r="168" spans="1:11" ht="78.75" customHeight="1">
      <c r="A168" s="22">
        <v>98</v>
      </c>
      <c r="B168" s="3" t="s">
        <v>162</v>
      </c>
      <c r="C168" s="16">
        <v>259411</v>
      </c>
      <c r="D168" s="16" t="s">
        <v>28</v>
      </c>
      <c r="E168" s="16">
        <v>25</v>
      </c>
      <c r="F168" s="16">
        <v>20</v>
      </c>
      <c r="G168" s="16">
        <f>E168+F168</f>
        <v>45</v>
      </c>
      <c r="H168" s="17">
        <v>19.45</v>
      </c>
      <c r="I168" s="17">
        <f>E168*H168</f>
        <v>486.25</v>
      </c>
      <c r="J168" s="17">
        <f>F168*H168</f>
        <v>389</v>
      </c>
      <c r="K168" s="18">
        <f>I168+J168</f>
        <v>875.25</v>
      </c>
    </row>
    <row r="169" spans="1:11" ht="297.75" customHeight="1">
      <c r="A169" s="23">
        <v>99</v>
      </c>
      <c r="B169" s="4" t="s">
        <v>163</v>
      </c>
      <c r="C169" s="19">
        <v>293717</v>
      </c>
      <c r="D169" s="19" t="s">
        <v>164</v>
      </c>
      <c r="E169" s="19">
        <v>150</v>
      </c>
      <c r="F169" s="19">
        <v>110</v>
      </c>
      <c r="G169" s="40">
        <f t="shared" ref="G169:G171" si="16">E169+F169</f>
        <v>260</v>
      </c>
      <c r="H169" s="20">
        <v>118.57</v>
      </c>
      <c r="I169" s="41">
        <f t="shared" ref="I169:I171" si="17">E169*H169</f>
        <v>17785.5</v>
      </c>
      <c r="J169" s="41">
        <f t="shared" ref="J169:J171" si="18">F169*H169</f>
        <v>13042.699999999999</v>
      </c>
      <c r="K169" s="42">
        <f t="shared" ref="K169:K171" si="19">I169+J169</f>
        <v>30828.199999999997</v>
      </c>
    </row>
    <row r="170" spans="1:11" ht="83.25" customHeight="1">
      <c r="A170" s="22">
        <v>100</v>
      </c>
      <c r="B170" s="3" t="s">
        <v>165</v>
      </c>
      <c r="C170" s="16">
        <v>288915</v>
      </c>
      <c r="D170" s="16" t="s">
        <v>28</v>
      </c>
      <c r="E170" s="16">
        <v>35</v>
      </c>
      <c r="F170" s="16">
        <v>15</v>
      </c>
      <c r="G170" s="16">
        <f t="shared" si="16"/>
        <v>50</v>
      </c>
      <c r="H170" s="17">
        <v>136</v>
      </c>
      <c r="I170" s="17">
        <f t="shared" si="17"/>
        <v>4760</v>
      </c>
      <c r="J170" s="17">
        <f t="shared" si="18"/>
        <v>2040</v>
      </c>
      <c r="K170" s="18">
        <f t="shared" si="19"/>
        <v>6800</v>
      </c>
    </row>
    <row r="171" spans="1:11" ht="90" customHeight="1">
      <c r="A171" s="23">
        <v>101</v>
      </c>
      <c r="B171" s="4" t="s">
        <v>166</v>
      </c>
      <c r="C171" s="19">
        <v>355015</v>
      </c>
      <c r="D171" s="19" t="s">
        <v>167</v>
      </c>
      <c r="E171" s="19">
        <v>120</v>
      </c>
      <c r="F171" s="19">
        <v>60</v>
      </c>
      <c r="G171" s="40">
        <f t="shared" si="16"/>
        <v>180</v>
      </c>
      <c r="H171" s="20">
        <v>13.96</v>
      </c>
      <c r="I171" s="41">
        <f t="shared" si="17"/>
        <v>1675.2</v>
      </c>
      <c r="J171" s="41">
        <f t="shared" si="18"/>
        <v>837.6</v>
      </c>
      <c r="K171" s="42">
        <f t="shared" si="19"/>
        <v>2512.8000000000002</v>
      </c>
    </row>
    <row r="172" spans="1:11" ht="34.5" customHeight="1">
      <c r="A172" s="54" t="s">
        <v>168</v>
      </c>
      <c r="B172" s="55"/>
      <c r="C172" s="55"/>
      <c r="D172" s="55"/>
      <c r="E172" s="55"/>
      <c r="F172" s="55"/>
      <c r="G172" s="55"/>
      <c r="H172" s="56"/>
      <c r="I172" s="28">
        <f>SUM(I168:I171)</f>
        <v>24706.95</v>
      </c>
      <c r="J172" s="28">
        <f>SUM(J168:J171)</f>
        <v>16309.3</v>
      </c>
      <c r="K172" s="29">
        <f>SUM(K168:K171)</f>
        <v>41016.25</v>
      </c>
    </row>
    <row r="175" spans="1:11" ht="30" customHeight="1">
      <c r="A175" s="90" t="s">
        <v>169</v>
      </c>
      <c r="B175" s="90"/>
      <c r="C175" s="90"/>
      <c r="D175" s="90"/>
      <c r="E175" s="90"/>
      <c r="F175" s="90"/>
      <c r="G175" s="90"/>
      <c r="H175" s="90"/>
      <c r="I175" s="90"/>
      <c r="J175" s="90"/>
      <c r="K175" s="90"/>
    </row>
    <row r="178" spans="1:11" ht="60">
      <c r="A178" s="48" t="s">
        <v>5</v>
      </c>
      <c r="B178" s="51" t="s">
        <v>6</v>
      </c>
      <c r="C178" s="7" t="s">
        <v>7</v>
      </c>
      <c r="D178" s="51" t="s">
        <v>108</v>
      </c>
      <c r="E178" s="7" t="s">
        <v>12</v>
      </c>
      <c r="F178" s="7" t="s">
        <v>14</v>
      </c>
      <c r="G178" s="7" t="s">
        <v>16</v>
      </c>
      <c r="H178" s="7" t="s">
        <v>18</v>
      </c>
      <c r="I178" s="7" t="s">
        <v>111</v>
      </c>
      <c r="J178" s="7" t="s">
        <v>23</v>
      </c>
      <c r="K178" s="8" t="s">
        <v>111</v>
      </c>
    </row>
    <row r="179" spans="1:11">
      <c r="A179" s="49"/>
      <c r="B179" s="52"/>
      <c r="C179" s="9"/>
      <c r="D179" s="52"/>
      <c r="E179" s="9"/>
      <c r="F179" s="9"/>
      <c r="G179" s="9"/>
      <c r="H179" s="9"/>
      <c r="I179" s="9"/>
      <c r="J179" s="9"/>
      <c r="K179" s="10"/>
    </row>
    <row r="180" spans="1:11" ht="30">
      <c r="A180" s="50"/>
      <c r="B180" s="53"/>
      <c r="C180" s="14" t="s">
        <v>8</v>
      </c>
      <c r="D180" s="53"/>
      <c r="E180" s="14" t="s">
        <v>13</v>
      </c>
      <c r="F180" s="14" t="s">
        <v>15</v>
      </c>
      <c r="G180" s="14" t="s">
        <v>17</v>
      </c>
      <c r="H180" s="14" t="s">
        <v>19</v>
      </c>
      <c r="I180" s="14" t="s">
        <v>22</v>
      </c>
      <c r="J180" s="14" t="s">
        <v>112</v>
      </c>
      <c r="K180" s="25" t="s">
        <v>26</v>
      </c>
    </row>
    <row r="181" spans="1:11" ht="57" customHeight="1">
      <c r="A181" s="22">
        <v>102</v>
      </c>
      <c r="B181" s="3" t="s">
        <v>170</v>
      </c>
      <c r="C181" s="16">
        <v>260873</v>
      </c>
      <c r="D181" s="16" t="s">
        <v>28</v>
      </c>
      <c r="E181" s="16">
        <v>33</v>
      </c>
      <c r="F181" s="16">
        <v>15</v>
      </c>
      <c r="G181" s="16">
        <f>E181+F181</f>
        <v>48</v>
      </c>
      <c r="H181" s="17">
        <v>47.27</v>
      </c>
      <c r="I181" s="17">
        <f>E181*H181</f>
        <v>1559.91</v>
      </c>
      <c r="J181" s="17">
        <f>F181*H181</f>
        <v>709.05000000000007</v>
      </c>
      <c r="K181" s="18">
        <f>I181+J181</f>
        <v>2268.96</v>
      </c>
    </row>
    <row r="182" spans="1:11" ht="75.75" customHeight="1">
      <c r="A182" s="23">
        <v>103</v>
      </c>
      <c r="B182" s="4" t="s">
        <v>171</v>
      </c>
      <c r="C182" s="19">
        <v>310507</v>
      </c>
      <c r="D182" s="19" t="s">
        <v>172</v>
      </c>
      <c r="E182" s="19">
        <v>12</v>
      </c>
      <c r="F182" s="19">
        <v>0</v>
      </c>
      <c r="G182" s="40">
        <f t="shared" ref="G182:G220" si="20">E182+F182</f>
        <v>12</v>
      </c>
      <c r="H182" s="20">
        <v>25.58</v>
      </c>
      <c r="I182" s="41">
        <f t="shared" ref="I182:I220" si="21">E182*H182</f>
        <v>306.95999999999998</v>
      </c>
      <c r="J182" s="41">
        <f t="shared" ref="J182:J220" si="22">F182*H182</f>
        <v>0</v>
      </c>
      <c r="K182" s="42">
        <f t="shared" ref="K182:K220" si="23">I182+J182</f>
        <v>306.95999999999998</v>
      </c>
    </row>
    <row r="183" spans="1:11" ht="60" customHeight="1">
      <c r="A183" s="22">
        <v>104</v>
      </c>
      <c r="B183" s="3" t="s">
        <v>173</v>
      </c>
      <c r="C183" s="16">
        <v>429225</v>
      </c>
      <c r="D183" s="16" t="s">
        <v>174</v>
      </c>
      <c r="E183" s="16">
        <v>20</v>
      </c>
      <c r="F183" s="16">
        <v>0</v>
      </c>
      <c r="G183" s="16">
        <f t="shared" si="20"/>
        <v>20</v>
      </c>
      <c r="H183" s="17">
        <v>13.11</v>
      </c>
      <c r="I183" s="17">
        <f t="shared" si="21"/>
        <v>262.2</v>
      </c>
      <c r="J183" s="17">
        <f t="shared" si="22"/>
        <v>0</v>
      </c>
      <c r="K183" s="18">
        <f t="shared" si="23"/>
        <v>262.2</v>
      </c>
    </row>
    <row r="184" spans="1:11" ht="65.25" customHeight="1">
      <c r="A184" s="23">
        <v>105</v>
      </c>
      <c r="B184" s="4" t="s">
        <v>175</v>
      </c>
      <c r="C184" s="19">
        <v>481012</v>
      </c>
      <c r="D184" s="19" t="s">
        <v>176</v>
      </c>
      <c r="E184" s="19">
        <v>27</v>
      </c>
      <c r="F184" s="19">
        <v>0</v>
      </c>
      <c r="G184" s="40">
        <f t="shared" si="20"/>
        <v>27</v>
      </c>
      <c r="H184" s="20">
        <v>17.28</v>
      </c>
      <c r="I184" s="41">
        <f t="shared" si="21"/>
        <v>466.56000000000006</v>
      </c>
      <c r="J184" s="41">
        <f t="shared" si="22"/>
        <v>0</v>
      </c>
      <c r="K184" s="42">
        <f t="shared" si="23"/>
        <v>466.56000000000006</v>
      </c>
    </row>
    <row r="185" spans="1:11" ht="103.5" customHeight="1">
      <c r="A185" s="22">
        <v>106</v>
      </c>
      <c r="B185" s="3" t="s">
        <v>177</v>
      </c>
      <c r="C185" s="16">
        <v>286790</v>
      </c>
      <c r="D185" s="16" t="s">
        <v>28</v>
      </c>
      <c r="E185" s="16">
        <v>4</v>
      </c>
      <c r="F185" s="16">
        <v>0</v>
      </c>
      <c r="G185" s="16">
        <f t="shared" si="20"/>
        <v>4</v>
      </c>
      <c r="H185" s="17">
        <v>30.41</v>
      </c>
      <c r="I185" s="17">
        <f t="shared" si="21"/>
        <v>121.64</v>
      </c>
      <c r="J185" s="17">
        <f t="shared" si="22"/>
        <v>0</v>
      </c>
      <c r="K185" s="18">
        <f t="shared" si="23"/>
        <v>121.64</v>
      </c>
    </row>
    <row r="186" spans="1:11" ht="46.5" customHeight="1">
      <c r="A186" s="23">
        <v>107</v>
      </c>
      <c r="B186" s="4" t="s">
        <v>178</v>
      </c>
      <c r="C186" s="19">
        <v>403971</v>
      </c>
      <c r="D186" s="19" t="s">
        <v>28</v>
      </c>
      <c r="E186" s="19">
        <v>28</v>
      </c>
      <c r="F186" s="19">
        <v>15</v>
      </c>
      <c r="G186" s="40">
        <f t="shared" si="20"/>
        <v>43</v>
      </c>
      <c r="H186" s="20">
        <v>84.4</v>
      </c>
      <c r="I186" s="41">
        <f t="shared" si="21"/>
        <v>2363.2000000000003</v>
      </c>
      <c r="J186" s="41">
        <f t="shared" si="22"/>
        <v>1266</v>
      </c>
      <c r="K186" s="42">
        <f t="shared" si="23"/>
        <v>3629.2000000000003</v>
      </c>
    </row>
    <row r="187" spans="1:11" ht="87.75" customHeight="1">
      <c r="A187" s="22">
        <v>108</v>
      </c>
      <c r="B187" s="3" t="s">
        <v>179</v>
      </c>
      <c r="C187" s="16">
        <v>411673</v>
      </c>
      <c r="D187" s="16" t="s">
        <v>172</v>
      </c>
      <c r="E187" s="16">
        <v>3</v>
      </c>
      <c r="F187" s="16">
        <v>0</v>
      </c>
      <c r="G187" s="16">
        <f t="shared" si="20"/>
        <v>3</v>
      </c>
      <c r="H187" s="17">
        <v>87.22</v>
      </c>
      <c r="I187" s="17">
        <f t="shared" si="21"/>
        <v>261.65999999999997</v>
      </c>
      <c r="J187" s="17">
        <f t="shared" si="22"/>
        <v>0</v>
      </c>
      <c r="K187" s="18">
        <f t="shared" si="23"/>
        <v>261.65999999999997</v>
      </c>
    </row>
    <row r="188" spans="1:11" ht="72.75" customHeight="1">
      <c r="A188" s="23">
        <v>109</v>
      </c>
      <c r="B188" s="4" t="s">
        <v>180</v>
      </c>
      <c r="C188" s="19">
        <v>607812</v>
      </c>
      <c r="D188" s="19" t="s">
        <v>28</v>
      </c>
      <c r="E188" s="19">
        <v>10</v>
      </c>
      <c r="F188" s="19">
        <v>10</v>
      </c>
      <c r="G188" s="40">
        <f t="shared" si="20"/>
        <v>20</v>
      </c>
      <c r="H188" s="20">
        <v>127.26</v>
      </c>
      <c r="I188" s="41">
        <f t="shared" si="21"/>
        <v>1272.6000000000001</v>
      </c>
      <c r="J188" s="41">
        <f t="shared" si="22"/>
        <v>1272.6000000000001</v>
      </c>
      <c r="K188" s="42">
        <f t="shared" si="23"/>
        <v>2545.2000000000003</v>
      </c>
    </row>
    <row r="189" spans="1:11" ht="40.5" customHeight="1">
      <c r="A189" s="22">
        <v>110</v>
      </c>
      <c r="B189" s="3" t="s">
        <v>181</v>
      </c>
      <c r="C189" s="16">
        <v>419317</v>
      </c>
      <c r="D189" s="16" t="s">
        <v>28</v>
      </c>
      <c r="E189" s="16">
        <v>132</v>
      </c>
      <c r="F189" s="16">
        <v>108</v>
      </c>
      <c r="G189" s="16">
        <f t="shared" si="20"/>
        <v>240</v>
      </c>
      <c r="H189" s="17">
        <v>7.71</v>
      </c>
      <c r="I189" s="17">
        <f t="shared" si="21"/>
        <v>1017.72</v>
      </c>
      <c r="J189" s="17">
        <f t="shared" si="22"/>
        <v>832.68</v>
      </c>
      <c r="K189" s="18">
        <f t="shared" si="23"/>
        <v>1850.4</v>
      </c>
    </row>
    <row r="190" spans="1:11" ht="52.5" customHeight="1">
      <c r="A190" s="23">
        <v>111</v>
      </c>
      <c r="B190" s="4" t="s">
        <v>182</v>
      </c>
      <c r="C190" s="19">
        <v>413461</v>
      </c>
      <c r="D190" s="19" t="s">
        <v>172</v>
      </c>
      <c r="E190" s="19">
        <v>3</v>
      </c>
      <c r="F190" s="19">
        <v>0</v>
      </c>
      <c r="G190" s="40">
        <f t="shared" si="20"/>
        <v>3</v>
      </c>
      <c r="H190" s="20">
        <v>29.2</v>
      </c>
      <c r="I190" s="41">
        <f t="shared" si="21"/>
        <v>87.6</v>
      </c>
      <c r="J190" s="41">
        <f t="shared" si="22"/>
        <v>0</v>
      </c>
      <c r="K190" s="42">
        <f t="shared" si="23"/>
        <v>87.6</v>
      </c>
    </row>
    <row r="191" spans="1:11" ht="60.75" customHeight="1">
      <c r="A191" s="22">
        <v>112</v>
      </c>
      <c r="B191" s="3" t="s">
        <v>183</v>
      </c>
      <c r="C191" s="16">
        <v>453077</v>
      </c>
      <c r="D191" s="16" t="s">
        <v>184</v>
      </c>
      <c r="E191" s="16">
        <v>40</v>
      </c>
      <c r="F191" s="16">
        <v>0</v>
      </c>
      <c r="G191" s="16">
        <f t="shared" si="20"/>
        <v>40</v>
      </c>
      <c r="H191" s="17">
        <v>31.85</v>
      </c>
      <c r="I191" s="17">
        <f t="shared" si="21"/>
        <v>1274</v>
      </c>
      <c r="J191" s="17">
        <f t="shared" si="22"/>
        <v>0</v>
      </c>
      <c r="K191" s="18">
        <f t="shared" si="23"/>
        <v>1274</v>
      </c>
    </row>
    <row r="192" spans="1:11" ht="50.25" customHeight="1">
      <c r="A192" s="23">
        <v>113</v>
      </c>
      <c r="B192" s="4" t="s">
        <v>185</v>
      </c>
      <c r="C192" s="19">
        <v>453374</v>
      </c>
      <c r="D192" s="19" t="s">
        <v>172</v>
      </c>
      <c r="E192" s="19">
        <v>20</v>
      </c>
      <c r="F192" s="19">
        <v>0</v>
      </c>
      <c r="G192" s="40">
        <f t="shared" si="20"/>
        <v>20</v>
      </c>
      <c r="H192" s="20">
        <v>38.630000000000003</v>
      </c>
      <c r="I192" s="41">
        <f t="shared" si="21"/>
        <v>772.6</v>
      </c>
      <c r="J192" s="41">
        <f t="shared" si="22"/>
        <v>0</v>
      </c>
      <c r="K192" s="42">
        <f t="shared" si="23"/>
        <v>772.6</v>
      </c>
    </row>
    <row r="193" spans="1:11" ht="56.25" customHeight="1">
      <c r="A193" s="22">
        <v>114</v>
      </c>
      <c r="B193" s="3" t="s">
        <v>186</v>
      </c>
      <c r="C193" s="16">
        <v>626352</v>
      </c>
      <c r="D193" s="16" t="s">
        <v>28</v>
      </c>
      <c r="E193" s="16">
        <v>3</v>
      </c>
      <c r="F193" s="16">
        <v>0</v>
      </c>
      <c r="G193" s="16">
        <f t="shared" si="20"/>
        <v>3</v>
      </c>
      <c r="H193" s="17">
        <v>31.62</v>
      </c>
      <c r="I193" s="17">
        <f t="shared" si="21"/>
        <v>94.86</v>
      </c>
      <c r="J193" s="17">
        <f t="shared" si="22"/>
        <v>0</v>
      </c>
      <c r="K193" s="18">
        <f t="shared" si="23"/>
        <v>94.86</v>
      </c>
    </row>
    <row r="194" spans="1:11" ht="81" customHeight="1">
      <c r="A194" s="23">
        <v>115</v>
      </c>
      <c r="B194" s="4" t="s">
        <v>187</v>
      </c>
      <c r="C194" s="19">
        <v>327629</v>
      </c>
      <c r="D194" s="19" t="s">
        <v>28</v>
      </c>
      <c r="E194" s="19">
        <v>10</v>
      </c>
      <c r="F194" s="19">
        <v>0</v>
      </c>
      <c r="G194" s="40">
        <f t="shared" si="20"/>
        <v>10</v>
      </c>
      <c r="H194" s="20">
        <v>52.32</v>
      </c>
      <c r="I194" s="41">
        <f t="shared" si="21"/>
        <v>523.20000000000005</v>
      </c>
      <c r="J194" s="41">
        <f t="shared" si="22"/>
        <v>0</v>
      </c>
      <c r="K194" s="42">
        <f t="shared" si="23"/>
        <v>523.20000000000005</v>
      </c>
    </row>
    <row r="195" spans="1:11" ht="78" customHeight="1">
      <c r="A195" s="22">
        <v>116</v>
      </c>
      <c r="B195" s="3" t="s">
        <v>188</v>
      </c>
      <c r="C195" s="16">
        <v>327630</v>
      </c>
      <c r="D195" s="16" t="s">
        <v>28</v>
      </c>
      <c r="E195" s="16">
        <v>15</v>
      </c>
      <c r="F195" s="16">
        <v>0</v>
      </c>
      <c r="G195" s="16">
        <f t="shared" si="20"/>
        <v>15</v>
      </c>
      <c r="H195" s="17">
        <v>68.69</v>
      </c>
      <c r="I195" s="17">
        <f t="shared" si="21"/>
        <v>1030.3499999999999</v>
      </c>
      <c r="J195" s="17">
        <f t="shared" si="22"/>
        <v>0</v>
      </c>
      <c r="K195" s="18">
        <f t="shared" si="23"/>
        <v>1030.3499999999999</v>
      </c>
    </row>
    <row r="196" spans="1:11" ht="75.75" customHeight="1">
      <c r="A196" s="23">
        <v>117</v>
      </c>
      <c r="B196" s="4" t="s">
        <v>189</v>
      </c>
      <c r="C196" s="19">
        <v>448502</v>
      </c>
      <c r="D196" s="19" t="s">
        <v>28</v>
      </c>
      <c r="E196" s="19">
        <v>8</v>
      </c>
      <c r="F196" s="19">
        <v>0</v>
      </c>
      <c r="G196" s="40">
        <f t="shared" si="20"/>
        <v>8</v>
      </c>
      <c r="H196" s="20">
        <v>28.03</v>
      </c>
      <c r="I196" s="41">
        <f t="shared" si="21"/>
        <v>224.24</v>
      </c>
      <c r="J196" s="41">
        <f t="shared" si="22"/>
        <v>0</v>
      </c>
      <c r="K196" s="42">
        <f t="shared" si="23"/>
        <v>224.24</v>
      </c>
    </row>
    <row r="197" spans="1:11" ht="63.75" customHeight="1">
      <c r="A197" s="22">
        <v>118</v>
      </c>
      <c r="B197" s="3" t="s">
        <v>190</v>
      </c>
      <c r="C197" s="16">
        <v>226823</v>
      </c>
      <c r="D197" s="16" t="s">
        <v>28</v>
      </c>
      <c r="E197" s="16">
        <v>2</v>
      </c>
      <c r="F197" s="16">
        <v>0</v>
      </c>
      <c r="G197" s="16">
        <f t="shared" si="20"/>
        <v>2</v>
      </c>
      <c r="H197" s="17">
        <v>25.49</v>
      </c>
      <c r="I197" s="17">
        <f t="shared" si="21"/>
        <v>50.98</v>
      </c>
      <c r="J197" s="17">
        <f t="shared" si="22"/>
        <v>0</v>
      </c>
      <c r="K197" s="18">
        <f t="shared" si="23"/>
        <v>50.98</v>
      </c>
    </row>
    <row r="198" spans="1:11" ht="105" customHeight="1">
      <c r="A198" s="23">
        <v>119</v>
      </c>
      <c r="B198" s="4" t="s">
        <v>191</v>
      </c>
      <c r="C198" s="19">
        <v>454957</v>
      </c>
      <c r="D198" s="19" t="s">
        <v>192</v>
      </c>
      <c r="E198" s="19">
        <v>20</v>
      </c>
      <c r="F198" s="19">
        <v>0</v>
      </c>
      <c r="G198" s="40">
        <f t="shared" si="20"/>
        <v>20</v>
      </c>
      <c r="H198" s="20">
        <v>7.17</v>
      </c>
      <c r="I198" s="41">
        <f t="shared" si="21"/>
        <v>143.4</v>
      </c>
      <c r="J198" s="41">
        <f t="shared" si="22"/>
        <v>0</v>
      </c>
      <c r="K198" s="42">
        <f t="shared" si="23"/>
        <v>143.4</v>
      </c>
    </row>
    <row r="199" spans="1:11" ht="62.25" customHeight="1">
      <c r="A199" s="22">
        <v>120</v>
      </c>
      <c r="B199" s="3" t="s">
        <v>193</v>
      </c>
      <c r="C199" s="16">
        <v>481021</v>
      </c>
      <c r="D199" s="16" t="s">
        <v>194</v>
      </c>
      <c r="E199" s="16">
        <v>5</v>
      </c>
      <c r="F199" s="16">
        <v>0</v>
      </c>
      <c r="G199" s="16">
        <f t="shared" si="20"/>
        <v>5</v>
      </c>
      <c r="H199" s="17">
        <v>33.799999999999997</v>
      </c>
      <c r="I199" s="17">
        <f t="shared" si="21"/>
        <v>169</v>
      </c>
      <c r="J199" s="17">
        <f t="shared" si="22"/>
        <v>0</v>
      </c>
      <c r="K199" s="18">
        <f t="shared" si="23"/>
        <v>169</v>
      </c>
    </row>
    <row r="200" spans="1:11" ht="60" customHeight="1">
      <c r="A200" s="23">
        <v>121</v>
      </c>
      <c r="B200" s="4" t="s">
        <v>195</v>
      </c>
      <c r="C200" s="19">
        <v>481021</v>
      </c>
      <c r="D200" s="19" t="s">
        <v>196</v>
      </c>
      <c r="E200" s="19">
        <v>10</v>
      </c>
      <c r="F200" s="19">
        <v>0</v>
      </c>
      <c r="G200" s="40">
        <f t="shared" si="20"/>
        <v>10</v>
      </c>
      <c r="H200" s="20">
        <v>22.79</v>
      </c>
      <c r="I200" s="41">
        <f t="shared" si="21"/>
        <v>227.89999999999998</v>
      </c>
      <c r="J200" s="41">
        <f t="shared" si="22"/>
        <v>0</v>
      </c>
      <c r="K200" s="42">
        <f t="shared" si="23"/>
        <v>227.89999999999998</v>
      </c>
    </row>
    <row r="201" spans="1:11" ht="42" customHeight="1">
      <c r="A201" s="22">
        <v>122</v>
      </c>
      <c r="B201" s="3" t="s">
        <v>197</v>
      </c>
      <c r="C201" s="16">
        <v>396052</v>
      </c>
      <c r="D201" s="16" t="s">
        <v>198</v>
      </c>
      <c r="E201" s="16">
        <v>50</v>
      </c>
      <c r="F201" s="16">
        <v>0</v>
      </c>
      <c r="G201" s="16">
        <f t="shared" si="20"/>
        <v>50</v>
      </c>
      <c r="H201" s="17">
        <v>6.71</v>
      </c>
      <c r="I201" s="17">
        <f t="shared" si="21"/>
        <v>335.5</v>
      </c>
      <c r="J201" s="17">
        <f t="shared" si="22"/>
        <v>0</v>
      </c>
      <c r="K201" s="18">
        <f t="shared" si="23"/>
        <v>335.5</v>
      </c>
    </row>
    <row r="202" spans="1:11" ht="50.25" customHeight="1">
      <c r="A202" s="23">
        <v>123</v>
      </c>
      <c r="B202" s="4" t="s">
        <v>199</v>
      </c>
      <c r="C202" s="19">
        <v>242520</v>
      </c>
      <c r="D202" s="19" t="s">
        <v>28</v>
      </c>
      <c r="E202" s="19">
        <v>13</v>
      </c>
      <c r="F202" s="19">
        <v>0</v>
      </c>
      <c r="G202" s="40">
        <f t="shared" si="20"/>
        <v>13</v>
      </c>
      <c r="H202" s="20">
        <v>78.099999999999994</v>
      </c>
      <c r="I202" s="41">
        <f t="shared" si="21"/>
        <v>1015.3</v>
      </c>
      <c r="J202" s="41">
        <f t="shared" si="22"/>
        <v>0</v>
      </c>
      <c r="K202" s="42">
        <f t="shared" si="23"/>
        <v>1015.3</v>
      </c>
    </row>
    <row r="203" spans="1:11" ht="45.75" customHeight="1">
      <c r="A203" s="22">
        <v>124</v>
      </c>
      <c r="B203" s="3" t="s">
        <v>200</v>
      </c>
      <c r="C203" s="16">
        <v>355690</v>
      </c>
      <c r="D203" s="16" t="s">
        <v>201</v>
      </c>
      <c r="E203" s="16">
        <v>25</v>
      </c>
      <c r="F203" s="16">
        <v>0</v>
      </c>
      <c r="G203" s="16">
        <f t="shared" si="20"/>
        <v>25</v>
      </c>
      <c r="H203" s="17">
        <v>16.29</v>
      </c>
      <c r="I203" s="17">
        <f t="shared" si="21"/>
        <v>407.25</v>
      </c>
      <c r="J203" s="17">
        <f t="shared" si="22"/>
        <v>0</v>
      </c>
      <c r="K203" s="18">
        <f t="shared" si="23"/>
        <v>407.25</v>
      </c>
    </row>
    <row r="204" spans="1:11" ht="53.25" customHeight="1">
      <c r="A204" s="23">
        <v>125</v>
      </c>
      <c r="B204" s="4" t="s">
        <v>202</v>
      </c>
      <c r="C204" s="19">
        <v>302431</v>
      </c>
      <c r="D204" s="19" t="s">
        <v>172</v>
      </c>
      <c r="E204" s="19">
        <v>9</v>
      </c>
      <c r="F204" s="19">
        <v>0</v>
      </c>
      <c r="G204" s="40">
        <f t="shared" si="20"/>
        <v>9</v>
      </c>
      <c r="H204" s="20">
        <v>61.21</v>
      </c>
      <c r="I204" s="41">
        <f t="shared" si="21"/>
        <v>550.89</v>
      </c>
      <c r="J204" s="41">
        <f t="shared" si="22"/>
        <v>0</v>
      </c>
      <c r="K204" s="42">
        <f t="shared" si="23"/>
        <v>550.89</v>
      </c>
    </row>
    <row r="205" spans="1:11" ht="41.25" customHeight="1">
      <c r="A205" s="22">
        <v>126</v>
      </c>
      <c r="B205" s="3" t="s">
        <v>203</v>
      </c>
      <c r="C205" s="16">
        <v>357900</v>
      </c>
      <c r="D205" s="16" t="s">
        <v>28</v>
      </c>
      <c r="E205" s="16">
        <v>4</v>
      </c>
      <c r="F205" s="16">
        <v>0</v>
      </c>
      <c r="G205" s="16">
        <f t="shared" si="20"/>
        <v>4</v>
      </c>
      <c r="H205" s="17">
        <v>39.96</v>
      </c>
      <c r="I205" s="17">
        <f t="shared" si="21"/>
        <v>159.84</v>
      </c>
      <c r="J205" s="17">
        <f t="shared" si="22"/>
        <v>0</v>
      </c>
      <c r="K205" s="18">
        <f t="shared" si="23"/>
        <v>159.84</v>
      </c>
    </row>
    <row r="206" spans="1:11" ht="62.25" customHeight="1">
      <c r="A206" s="23">
        <v>127</v>
      </c>
      <c r="B206" s="4" t="s">
        <v>204</v>
      </c>
      <c r="C206" s="19">
        <v>443004</v>
      </c>
      <c r="D206" s="19" t="s">
        <v>205</v>
      </c>
      <c r="E206" s="19">
        <v>140</v>
      </c>
      <c r="F206" s="19">
        <v>0</v>
      </c>
      <c r="G206" s="40">
        <f t="shared" si="20"/>
        <v>140</v>
      </c>
      <c r="H206" s="20">
        <v>16.61</v>
      </c>
      <c r="I206" s="41">
        <f t="shared" si="21"/>
        <v>2325.4</v>
      </c>
      <c r="J206" s="41">
        <f t="shared" si="22"/>
        <v>0</v>
      </c>
      <c r="K206" s="42">
        <f t="shared" si="23"/>
        <v>2325.4</v>
      </c>
    </row>
    <row r="207" spans="1:11" ht="66.75" customHeight="1">
      <c r="A207" s="22">
        <v>128</v>
      </c>
      <c r="B207" s="3" t="s">
        <v>206</v>
      </c>
      <c r="C207" s="16">
        <v>417287</v>
      </c>
      <c r="D207" s="16" t="s">
        <v>207</v>
      </c>
      <c r="E207" s="16">
        <v>60</v>
      </c>
      <c r="F207" s="16">
        <v>0</v>
      </c>
      <c r="G207" s="16">
        <f t="shared" si="20"/>
        <v>60</v>
      </c>
      <c r="H207" s="17">
        <v>24.8</v>
      </c>
      <c r="I207" s="17">
        <f t="shared" si="21"/>
        <v>1488</v>
      </c>
      <c r="J207" s="17">
        <f t="shared" si="22"/>
        <v>0</v>
      </c>
      <c r="K207" s="18">
        <f t="shared" si="23"/>
        <v>1488</v>
      </c>
    </row>
    <row r="208" spans="1:11" ht="42.75" customHeight="1">
      <c r="A208" s="23">
        <v>129</v>
      </c>
      <c r="B208" s="4" t="s">
        <v>208</v>
      </c>
      <c r="C208" s="19">
        <v>288874</v>
      </c>
      <c r="D208" s="19" t="s">
        <v>28</v>
      </c>
      <c r="E208" s="19">
        <v>5</v>
      </c>
      <c r="F208" s="19">
        <v>0</v>
      </c>
      <c r="G208" s="40">
        <f t="shared" si="20"/>
        <v>5</v>
      </c>
      <c r="H208" s="20">
        <v>22.6</v>
      </c>
      <c r="I208" s="41">
        <f t="shared" si="21"/>
        <v>113</v>
      </c>
      <c r="J208" s="41">
        <f t="shared" si="22"/>
        <v>0</v>
      </c>
      <c r="K208" s="42">
        <f t="shared" si="23"/>
        <v>113</v>
      </c>
    </row>
    <row r="209" spans="1:11" ht="44.25" customHeight="1">
      <c r="A209" s="22">
        <v>130</v>
      </c>
      <c r="B209" s="3" t="s">
        <v>209</v>
      </c>
      <c r="C209" s="16">
        <v>307414</v>
      </c>
      <c r="D209" s="16" t="s">
        <v>28</v>
      </c>
      <c r="E209" s="16">
        <v>2</v>
      </c>
      <c r="F209" s="16">
        <v>0</v>
      </c>
      <c r="G209" s="16">
        <f t="shared" si="20"/>
        <v>2</v>
      </c>
      <c r="H209" s="17">
        <v>34.799999999999997</v>
      </c>
      <c r="I209" s="17">
        <f t="shared" si="21"/>
        <v>69.599999999999994</v>
      </c>
      <c r="J209" s="17">
        <f t="shared" si="22"/>
        <v>0</v>
      </c>
      <c r="K209" s="18">
        <f t="shared" si="23"/>
        <v>69.599999999999994</v>
      </c>
    </row>
    <row r="210" spans="1:11" ht="72" customHeight="1">
      <c r="A210" s="23">
        <v>131</v>
      </c>
      <c r="B210" s="4" t="s">
        <v>210</v>
      </c>
      <c r="C210" s="19">
        <v>246612</v>
      </c>
      <c r="D210" s="19" t="s">
        <v>211</v>
      </c>
      <c r="E210" s="19">
        <v>3</v>
      </c>
      <c r="F210" s="19">
        <v>0</v>
      </c>
      <c r="G210" s="40">
        <f t="shared" si="20"/>
        <v>3</v>
      </c>
      <c r="H210" s="20">
        <v>25.35</v>
      </c>
      <c r="I210" s="41">
        <f t="shared" si="21"/>
        <v>76.050000000000011</v>
      </c>
      <c r="J210" s="41">
        <f t="shared" si="22"/>
        <v>0</v>
      </c>
      <c r="K210" s="42">
        <f t="shared" si="23"/>
        <v>76.050000000000011</v>
      </c>
    </row>
    <row r="211" spans="1:11" ht="72" customHeight="1">
      <c r="A211" s="22">
        <v>132</v>
      </c>
      <c r="B211" s="3" t="s">
        <v>212</v>
      </c>
      <c r="C211" s="16">
        <v>298406</v>
      </c>
      <c r="D211" s="16" t="s">
        <v>213</v>
      </c>
      <c r="E211" s="16">
        <v>4</v>
      </c>
      <c r="F211" s="16">
        <v>0</v>
      </c>
      <c r="G211" s="16">
        <f t="shared" si="20"/>
        <v>4</v>
      </c>
      <c r="H211" s="17">
        <v>30.31</v>
      </c>
      <c r="I211" s="17">
        <f t="shared" si="21"/>
        <v>121.24</v>
      </c>
      <c r="J211" s="17">
        <f t="shared" si="22"/>
        <v>0</v>
      </c>
      <c r="K211" s="18">
        <f t="shared" si="23"/>
        <v>121.24</v>
      </c>
    </row>
    <row r="212" spans="1:11" ht="51.75" customHeight="1">
      <c r="A212" s="23">
        <v>133</v>
      </c>
      <c r="B212" s="4" t="s">
        <v>214</v>
      </c>
      <c r="C212" s="19">
        <v>600612</v>
      </c>
      <c r="D212" s="19" t="s">
        <v>215</v>
      </c>
      <c r="E212" s="19">
        <v>24</v>
      </c>
      <c r="F212" s="19">
        <v>0</v>
      </c>
      <c r="G212" s="40">
        <f t="shared" si="20"/>
        <v>24</v>
      </c>
      <c r="H212" s="20">
        <v>15.89</v>
      </c>
      <c r="I212" s="41">
        <f t="shared" si="21"/>
        <v>381.36</v>
      </c>
      <c r="J212" s="41">
        <f t="shared" si="22"/>
        <v>0</v>
      </c>
      <c r="K212" s="42">
        <f t="shared" si="23"/>
        <v>381.36</v>
      </c>
    </row>
    <row r="213" spans="1:11" ht="48.75" customHeight="1">
      <c r="A213" s="22">
        <v>134</v>
      </c>
      <c r="B213" s="3" t="s">
        <v>216</v>
      </c>
      <c r="C213" s="16">
        <v>446510</v>
      </c>
      <c r="D213" s="16" t="s">
        <v>172</v>
      </c>
      <c r="E213" s="16">
        <v>11</v>
      </c>
      <c r="F213" s="16">
        <v>0</v>
      </c>
      <c r="G213" s="16">
        <f t="shared" si="20"/>
        <v>11</v>
      </c>
      <c r="H213" s="17">
        <v>44.02</v>
      </c>
      <c r="I213" s="17">
        <f t="shared" si="21"/>
        <v>484.22</v>
      </c>
      <c r="J213" s="17">
        <f t="shared" si="22"/>
        <v>0</v>
      </c>
      <c r="K213" s="18">
        <f t="shared" si="23"/>
        <v>484.22</v>
      </c>
    </row>
    <row r="214" spans="1:11" ht="65.25" customHeight="1">
      <c r="A214" s="23">
        <v>135</v>
      </c>
      <c r="B214" s="4" t="s">
        <v>217</v>
      </c>
      <c r="C214" s="19">
        <v>277697</v>
      </c>
      <c r="D214" s="19" t="s">
        <v>28</v>
      </c>
      <c r="E214" s="19">
        <v>30</v>
      </c>
      <c r="F214" s="19">
        <v>0</v>
      </c>
      <c r="G214" s="40">
        <f t="shared" si="20"/>
        <v>30</v>
      </c>
      <c r="H214" s="20">
        <v>8.69</v>
      </c>
      <c r="I214" s="41">
        <f t="shared" si="21"/>
        <v>260.7</v>
      </c>
      <c r="J214" s="41">
        <f t="shared" si="22"/>
        <v>0</v>
      </c>
      <c r="K214" s="42">
        <f t="shared" si="23"/>
        <v>260.7</v>
      </c>
    </row>
    <row r="215" spans="1:11" ht="63" customHeight="1">
      <c r="A215" s="22">
        <v>136</v>
      </c>
      <c r="B215" s="3" t="s">
        <v>218</v>
      </c>
      <c r="C215" s="16">
        <v>470832</v>
      </c>
      <c r="D215" s="16" t="s">
        <v>219</v>
      </c>
      <c r="E215" s="16">
        <v>73</v>
      </c>
      <c r="F215" s="16">
        <v>0</v>
      </c>
      <c r="G215" s="16">
        <f t="shared" si="20"/>
        <v>73</v>
      </c>
      <c r="H215" s="17">
        <v>43.84</v>
      </c>
      <c r="I215" s="17">
        <f t="shared" si="21"/>
        <v>3200.32</v>
      </c>
      <c r="J215" s="17">
        <f t="shared" si="22"/>
        <v>0</v>
      </c>
      <c r="K215" s="18">
        <f t="shared" si="23"/>
        <v>3200.32</v>
      </c>
    </row>
    <row r="216" spans="1:11" ht="63" customHeight="1">
      <c r="A216" s="23">
        <v>137</v>
      </c>
      <c r="B216" s="4" t="s">
        <v>220</v>
      </c>
      <c r="C216" s="19">
        <v>470833</v>
      </c>
      <c r="D216" s="19" t="s">
        <v>219</v>
      </c>
      <c r="E216" s="19">
        <v>73</v>
      </c>
      <c r="F216" s="19">
        <v>0</v>
      </c>
      <c r="G216" s="40">
        <f t="shared" si="20"/>
        <v>73</v>
      </c>
      <c r="H216" s="20">
        <v>62.13</v>
      </c>
      <c r="I216" s="41">
        <f t="shared" si="21"/>
        <v>4535.49</v>
      </c>
      <c r="J216" s="41">
        <f t="shared" si="22"/>
        <v>0</v>
      </c>
      <c r="K216" s="42">
        <f t="shared" si="23"/>
        <v>4535.49</v>
      </c>
    </row>
    <row r="217" spans="1:11" ht="60.75" customHeight="1">
      <c r="A217" s="22">
        <v>138</v>
      </c>
      <c r="B217" s="3" t="s">
        <v>221</v>
      </c>
      <c r="C217" s="16">
        <v>478489</v>
      </c>
      <c r="D217" s="16" t="s">
        <v>28</v>
      </c>
      <c r="E217" s="16">
        <v>20</v>
      </c>
      <c r="F217" s="16">
        <v>0</v>
      </c>
      <c r="G217" s="16">
        <f t="shared" si="20"/>
        <v>20</v>
      </c>
      <c r="H217" s="43">
        <v>55.63</v>
      </c>
      <c r="I217" s="43">
        <f t="shared" si="21"/>
        <v>1112.6000000000001</v>
      </c>
      <c r="J217" s="43">
        <f t="shared" si="22"/>
        <v>0</v>
      </c>
      <c r="K217" s="44">
        <f t="shared" si="23"/>
        <v>1112.6000000000001</v>
      </c>
    </row>
    <row r="218" spans="1:11" ht="46.5" customHeight="1">
      <c r="A218" s="23">
        <v>139</v>
      </c>
      <c r="B218" s="4" t="s">
        <v>222</v>
      </c>
      <c r="C218" s="19">
        <v>446269</v>
      </c>
      <c r="D218" s="19" t="s">
        <v>28</v>
      </c>
      <c r="E218" s="19">
        <v>2</v>
      </c>
      <c r="F218" s="19">
        <v>0</v>
      </c>
      <c r="G218" s="40">
        <f t="shared" si="20"/>
        <v>2</v>
      </c>
      <c r="H218" s="20">
        <v>20.55</v>
      </c>
      <c r="I218" s="41">
        <f t="shared" si="21"/>
        <v>41.1</v>
      </c>
      <c r="J218" s="41">
        <f t="shared" si="22"/>
        <v>0</v>
      </c>
      <c r="K218" s="42">
        <f t="shared" si="23"/>
        <v>41.1</v>
      </c>
    </row>
    <row r="219" spans="1:11" ht="36.75" customHeight="1">
      <c r="A219" s="22">
        <v>140</v>
      </c>
      <c r="B219" s="3" t="s">
        <v>223</v>
      </c>
      <c r="C219" s="16">
        <v>285780</v>
      </c>
      <c r="D219" s="16" t="s">
        <v>28</v>
      </c>
      <c r="E219" s="16">
        <v>5</v>
      </c>
      <c r="F219" s="16">
        <v>0</v>
      </c>
      <c r="G219" s="16">
        <f t="shared" si="20"/>
        <v>5</v>
      </c>
      <c r="H219" s="17">
        <v>35.76</v>
      </c>
      <c r="I219" s="17">
        <f t="shared" si="21"/>
        <v>178.79999999999998</v>
      </c>
      <c r="J219" s="17">
        <f t="shared" si="22"/>
        <v>0</v>
      </c>
      <c r="K219" s="18">
        <f t="shared" si="23"/>
        <v>178.79999999999998</v>
      </c>
    </row>
    <row r="220" spans="1:11" ht="162.75" customHeight="1">
      <c r="A220" s="23">
        <v>141</v>
      </c>
      <c r="B220" s="4" t="s">
        <v>224</v>
      </c>
      <c r="C220" s="19">
        <v>397215</v>
      </c>
      <c r="D220" s="19" t="s">
        <v>225</v>
      </c>
      <c r="E220" s="19">
        <v>9</v>
      </c>
      <c r="F220" s="19">
        <v>0</v>
      </c>
      <c r="G220" s="40">
        <f t="shared" si="20"/>
        <v>9</v>
      </c>
      <c r="H220" s="20">
        <v>122.03</v>
      </c>
      <c r="I220" s="41">
        <f t="shared" si="21"/>
        <v>1098.27</v>
      </c>
      <c r="J220" s="41">
        <f t="shared" si="22"/>
        <v>0</v>
      </c>
      <c r="K220" s="42">
        <f t="shared" si="23"/>
        <v>1098.27</v>
      </c>
    </row>
    <row r="221" spans="1:11" ht="34.5" customHeight="1">
      <c r="A221" s="54" t="s">
        <v>226</v>
      </c>
      <c r="B221" s="55"/>
      <c r="C221" s="55"/>
      <c r="D221" s="55"/>
      <c r="E221" s="55"/>
      <c r="F221" s="55"/>
      <c r="G221" s="55"/>
      <c r="H221" s="56"/>
      <c r="I221" s="28">
        <f>SUM(I181:I220)</f>
        <v>30185.510000000002</v>
      </c>
      <c r="J221" s="28">
        <f>SUM(J181:J220)</f>
        <v>4080.3300000000004</v>
      </c>
      <c r="K221" s="29">
        <f>SUM(K181:K220)</f>
        <v>34265.840000000004</v>
      </c>
    </row>
    <row r="224" spans="1:11" ht="33" customHeight="1">
      <c r="A224" s="90" t="s">
        <v>227</v>
      </c>
      <c r="B224" s="90"/>
      <c r="C224" s="90"/>
      <c r="D224" s="90"/>
      <c r="E224" s="90"/>
      <c r="F224" s="90"/>
      <c r="G224" s="90"/>
      <c r="H224" s="90"/>
      <c r="I224" s="90"/>
      <c r="J224" s="90"/>
      <c r="K224" s="90"/>
    </row>
    <row r="227" spans="1:11" ht="21.75" customHeight="1">
      <c r="A227" s="74" t="s">
        <v>228</v>
      </c>
      <c r="B227" s="74"/>
      <c r="C227" s="74"/>
      <c r="D227" s="74"/>
      <c r="E227" s="84"/>
      <c r="F227" s="79" t="s">
        <v>229</v>
      </c>
      <c r="G227" s="80"/>
      <c r="H227" s="79" t="s">
        <v>229</v>
      </c>
      <c r="I227" s="80"/>
      <c r="J227" s="79" t="s">
        <v>229</v>
      </c>
      <c r="K227" s="80"/>
    </row>
    <row r="228" spans="1:11" ht="3.75" customHeight="1">
      <c r="A228" s="74"/>
      <c r="B228" s="74"/>
      <c r="C228" s="74"/>
      <c r="D228" s="74"/>
      <c r="E228" s="84"/>
      <c r="F228" s="75" t="s">
        <v>230</v>
      </c>
      <c r="G228" s="76"/>
      <c r="H228" s="75"/>
      <c r="I228" s="76"/>
      <c r="J228" s="75"/>
      <c r="K228" s="76"/>
    </row>
    <row r="229" spans="1:11" ht="26.25" customHeight="1">
      <c r="A229" s="74"/>
      <c r="B229" s="74"/>
      <c r="C229" s="74"/>
      <c r="D229" s="74"/>
      <c r="E229" s="84"/>
      <c r="F229" s="77"/>
      <c r="G229" s="78"/>
      <c r="H229" s="77" t="s">
        <v>231</v>
      </c>
      <c r="I229" s="78"/>
      <c r="J229" s="77" t="s">
        <v>232</v>
      </c>
      <c r="K229" s="78"/>
    </row>
    <row r="230" spans="1:11" ht="75" customHeight="1">
      <c r="A230" s="73" t="s">
        <v>233</v>
      </c>
      <c r="B230" s="73"/>
      <c r="C230" s="73"/>
      <c r="D230" s="73"/>
      <c r="E230" s="73"/>
      <c r="F230" s="86">
        <f>I85</f>
        <v>33337.580000000009</v>
      </c>
      <c r="G230" s="86"/>
      <c r="H230" s="86">
        <f>J85</f>
        <v>18844.04</v>
      </c>
      <c r="I230" s="86"/>
      <c r="J230" s="86">
        <f t="shared" ref="J230:J236" si="24">F230+H230</f>
        <v>52181.62000000001</v>
      </c>
      <c r="K230" s="86"/>
    </row>
    <row r="231" spans="1:11" ht="75" customHeight="1">
      <c r="A231" s="85" t="s">
        <v>234</v>
      </c>
      <c r="B231" s="85"/>
      <c r="C231" s="85"/>
      <c r="D231" s="85"/>
      <c r="E231" s="85"/>
      <c r="F231" s="83">
        <f>I115</f>
        <v>14844.439999999999</v>
      </c>
      <c r="G231" s="83"/>
      <c r="H231" s="83">
        <f>J115</f>
        <v>9922.18</v>
      </c>
      <c r="I231" s="83"/>
      <c r="J231" s="83">
        <f t="shared" si="24"/>
        <v>24766.62</v>
      </c>
      <c r="K231" s="83"/>
    </row>
    <row r="232" spans="1:11" ht="75" customHeight="1">
      <c r="A232" s="73" t="s">
        <v>235</v>
      </c>
      <c r="B232" s="73"/>
      <c r="C232" s="73"/>
      <c r="D232" s="73"/>
      <c r="E232" s="73"/>
      <c r="F232" s="81">
        <f>I128</f>
        <v>0</v>
      </c>
      <c r="G232" s="82"/>
      <c r="H232" s="81">
        <f>J128</f>
        <v>9451.1</v>
      </c>
      <c r="I232" s="81"/>
      <c r="J232" s="81">
        <f t="shared" si="24"/>
        <v>9451.1</v>
      </c>
      <c r="K232" s="81"/>
    </row>
    <row r="233" spans="1:11" ht="75" customHeight="1">
      <c r="A233" s="85" t="s">
        <v>236</v>
      </c>
      <c r="B233" s="85"/>
      <c r="C233" s="85"/>
      <c r="D233" s="85"/>
      <c r="E233" s="85"/>
      <c r="F233" s="83">
        <f>I143</f>
        <v>5106.45</v>
      </c>
      <c r="G233" s="83"/>
      <c r="H233" s="83">
        <f>J143</f>
        <v>2853.05</v>
      </c>
      <c r="I233" s="83"/>
      <c r="J233" s="83">
        <f t="shared" si="24"/>
        <v>7959.5</v>
      </c>
      <c r="K233" s="83"/>
    </row>
    <row r="234" spans="1:11" ht="75" customHeight="1">
      <c r="A234" s="73" t="s">
        <v>237</v>
      </c>
      <c r="B234" s="73"/>
      <c r="C234" s="73"/>
      <c r="D234" s="73"/>
      <c r="E234" s="73"/>
      <c r="F234" s="81">
        <f>I157</f>
        <v>46176.38</v>
      </c>
      <c r="G234" s="82"/>
      <c r="H234" s="81">
        <f>J157</f>
        <v>19675</v>
      </c>
      <c r="I234" s="81"/>
      <c r="J234" s="81">
        <f t="shared" si="24"/>
        <v>65851.38</v>
      </c>
      <c r="K234" s="81"/>
    </row>
    <row r="235" spans="1:11" ht="75" customHeight="1">
      <c r="A235" s="85" t="s">
        <v>238</v>
      </c>
      <c r="B235" s="85"/>
      <c r="C235" s="85"/>
      <c r="D235" s="85"/>
      <c r="E235" s="85"/>
      <c r="F235" s="83">
        <f>I172</f>
        <v>24706.95</v>
      </c>
      <c r="G235" s="83"/>
      <c r="H235" s="83">
        <f>J172</f>
        <v>16309.3</v>
      </c>
      <c r="I235" s="83"/>
      <c r="J235" s="83">
        <f t="shared" si="24"/>
        <v>41016.25</v>
      </c>
      <c r="K235" s="83"/>
    </row>
    <row r="236" spans="1:11" ht="75" customHeight="1">
      <c r="A236" s="73" t="s">
        <v>239</v>
      </c>
      <c r="B236" s="73"/>
      <c r="C236" s="73"/>
      <c r="D236" s="73"/>
      <c r="E236" s="73"/>
      <c r="F236" s="81">
        <f>I221</f>
        <v>30185.510000000002</v>
      </c>
      <c r="G236" s="81"/>
      <c r="H236" s="81">
        <f>J221</f>
        <v>4080.3300000000004</v>
      </c>
      <c r="I236" s="81"/>
      <c r="J236" s="81">
        <f t="shared" si="24"/>
        <v>34265.840000000004</v>
      </c>
      <c r="K236" s="81"/>
    </row>
    <row r="237" spans="1:11" ht="90" customHeight="1">
      <c r="A237" s="74" t="s">
        <v>240</v>
      </c>
      <c r="B237" s="74"/>
      <c r="C237" s="74"/>
      <c r="D237" s="74"/>
      <c r="E237" s="74"/>
      <c r="F237" s="83">
        <f>SUM(F230:G236)</f>
        <v>154357.31</v>
      </c>
      <c r="G237" s="83"/>
      <c r="H237" s="83">
        <f>SUM(H230:I236)</f>
        <v>81135</v>
      </c>
      <c r="I237" s="83"/>
      <c r="J237" s="83">
        <f>SUM(J230:K236)</f>
        <v>235492.31000000003</v>
      </c>
      <c r="K237" s="83"/>
    </row>
    <row r="240" spans="1:11" ht="57" customHeight="1">
      <c r="A240" s="87" t="s">
        <v>269</v>
      </c>
      <c r="B240" s="87"/>
      <c r="C240" s="87"/>
      <c r="D240" s="87"/>
      <c r="E240" s="87"/>
      <c r="F240" s="87"/>
      <c r="G240" s="87"/>
      <c r="H240" s="87"/>
      <c r="I240" s="87"/>
      <c r="J240" s="87"/>
      <c r="K240" s="87"/>
    </row>
    <row r="243" spans="1:11" ht="39" customHeight="1">
      <c r="A243" s="87" t="s">
        <v>270</v>
      </c>
      <c r="B243" s="87"/>
      <c r="C243" s="87"/>
      <c r="D243" s="87"/>
      <c r="E243" s="87"/>
      <c r="F243" s="87"/>
      <c r="G243" s="87"/>
      <c r="H243" s="87"/>
      <c r="I243" s="87"/>
      <c r="J243" s="87"/>
      <c r="K243" s="87"/>
    </row>
    <row r="246" spans="1:11" ht="26.25" customHeight="1">
      <c r="A246" s="87" t="s">
        <v>271</v>
      </c>
      <c r="B246" s="87"/>
      <c r="C246" s="87"/>
      <c r="D246" s="87"/>
      <c r="E246" s="87"/>
      <c r="F246" s="87"/>
      <c r="G246" s="87"/>
      <c r="H246" s="87"/>
      <c r="I246" s="87"/>
      <c r="J246" s="87"/>
      <c r="K246" s="87"/>
    </row>
    <row r="249" spans="1:11" ht="54" customHeight="1">
      <c r="A249" s="91" t="s">
        <v>241</v>
      </c>
      <c r="B249" s="92"/>
      <c r="C249" s="92"/>
      <c r="D249" s="92"/>
      <c r="E249" s="92"/>
      <c r="F249" s="93"/>
      <c r="G249" s="91" t="s">
        <v>256</v>
      </c>
      <c r="H249" s="92"/>
      <c r="I249" s="92"/>
      <c r="J249" s="92"/>
      <c r="K249" s="93"/>
    </row>
    <row r="250" spans="1:11">
      <c r="A250" s="32"/>
      <c r="B250" s="30"/>
      <c r="C250" s="30"/>
      <c r="D250" s="30"/>
      <c r="E250" s="30"/>
      <c r="F250" s="33"/>
      <c r="G250" s="32"/>
      <c r="H250" s="30"/>
      <c r="I250" s="30"/>
      <c r="J250" s="30"/>
      <c r="K250" s="33"/>
    </row>
    <row r="251" spans="1:11">
      <c r="A251" s="32"/>
      <c r="B251" s="30"/>
      <c r="C251" s="30"/>
      <c r="D251" s="30"/>
      <c r="E251" s="30"/>
      <c r="F251" s="33"/>
      <c r="G251" s="32"/>
      <c r="H251" s="30"/>
      <c r="I251" s="30"/>
      <c r="J251" s="30"/>
      <c r="K251" s="33"/>
    </row>
    <row r="252" spans="1:11" ht="30" customHeight="1">
      <c r="A252" s="94" t="s">
        <v>242</v>
      </c>
      <c r="B252" s="95"/>
      <c r="C252" s="95"/>
      <c r="D252" s="95"/>
      <c r="E252" s="95"/>
      <c r="F252" s="96"/>
      <c r="G252" s="94" t="s">
        <v>257</v>
      </c>
      <c r="H252" s="95"/>
      <c r="I252" s="95"/>
      <c r="J252" s="95"/>
      <c r="K252" s="96"/>
    </row>
    <row r="253" spans="1:11">
      <c r="A253" s="34"/>
      <c r="B253" s="31"/>
      <c r="C253" s="31"/>
      <c r="D253" s="31"/>
      <c r="E253" s="31"/>
      <c r="F253" s="35"/>
      <c r="G253" s="34"/>
      <c r="H253" s="31"/>
      <c r="I253" s="31"/>
      <c r="J253" s="31"/>
      <c r="K253" s="35"/>
    </row>
    <row r="254" spans="1:11" ht="15">
      <c r="A254" s="94" t="s">
        <v>243</v>
      </c>
      <c r="B254" s="95"/>
      <c r="C254" s="95"/>
      <c r="D254" s="95"/>
      <c r="E254" s="95"/>
      <c r="F254" s="96"/>
      <c r="G254" s="94" t="s">
        <v>258</v>
      </c>
      <c r="H254" s="95"/>
      <c r="I254" s="95"/>
      <c r="J254" s="95"/>
      <c r="K254" s="96"/>
    </row>
    <row r="255" spans="1:11">
      <c r="A255" s="34"/>
      <c r="B255" s="31"/>
      <c r="C255" s="31"/>
      <c r="D255" s="31"/>
      <c r="E255" s="31"/>
      <c r="F255" s="35"/>
      <c r="G255" s="34"/>
      <c r="H255" s="31"/>
      <c r="I255" s="31"/>
      <c r="J255" s="31"/>
      <c r="K255" s="35"/>
    </row>
    <row r="256" spans="1:11" ht="45" customHeight="1">
      <c r="A256" s="94" t="s">
        <v>244</v>
      </c>
      <c r="B256" s="95"/>
      <c r="C256" s="95"/>
      <c r="D256" s="95"/>
      <c r="E256" s="95"/>
      <c r="F256" s="96"/>
      <c r="G256" s="94" t="s">
        <v>259</v>
      </c>
      <c r="H256" s="95"/>
      <c r="I256" s="95"/>
      <c r="J256" s="95"/>
      <c r="K256" s="96"/>
    </row>
    <row r="257" spans="1:11">
      <c r="A257" s="34"/>
      <c r="B257" s="31"/>
      <c r="C257" s="31"/>
      <c r="D257" s="31"/>
      <c r="E257" s="31"/>
      <c r="F257" s="35"/>
      <c r="G257" s="34"/>
      <c r="H257" s="31"/>
      <c r="I257" s="31"/>
      <c r="J257" s="31"/>
      <c r="K257" s="35"/>
    </row>
    <row r="258" spans="1:11" ht="15">
      <c r="A258" s="94" t="s">
        <v>245</v>
      </c>
      <c r="B258" s="95"/>
      <c r="C258" s="95"/>
      <c r="D258" s="95"/>
      <c r="E258" s="95"/>
      <c r="F258" s="96"/>
      <c r="G258" s="94" t="s">
        <v>260</v>
      </c>
      <c r="H258" s="95"/>
      <c r="I258" s="95"/>
      <c r="J258" s="95"/>
      <c r="K258" s="96"/>
    </row>
    <row r="259" spans="1:11">
      <c r="A259" s="34"/>
      <c r="B259" s="31"/>
      <c r="C259" s="31"/>
      <c r="D259" s="31"/>
      <c r="E259" s="31"/>
      <c r="F259" s="35"/>
      <c r="G259" s="34"/>
      <c r="H259" s="31"/>
      <c r="I259" s="31"/>
      <c r="J259" s="31"/>
      <c r="K259" s="35"/>
    </row>
    <row r="260" spans="1:11" ht="30" customHeight="1">
      <c r="A260" s="94" t="s">
        <v>246</v>
      </c>
      <c r="B260" s="95"/>
      <c r="C260" s="95"/>
      <c r="D260" s="95"/>
      <c r="E260" s="95"/>
      <c r="F260" s="96"/>
      <c r="G260" s="94" t="s">
        <v>261</v>
      </c>
      <c r="H260" s="95"/>
      <c r="I260" s="95"/>
      <c r="J260" s="95"/>
      <c r="K260" s="96"/>
    </row>
    <row r="261" spans="1:11">
      <c r="A261" s="34"/>
      <c r="B261" s="31"/>
      <c r="C261" s="31"/>
      <c r="D261" s="31"/>
      <c r="E261" s="31"/>
      <c r="F261" s="35"/>
      <c r="G261" s="34"/>
      <c r="H261" s="31"/>
      <c r="I261" s="31"/>
      <c r="J261" s="31"/>
      <c r="K261" s="35"/>
    </row>
    <row r="262" spans="1:11" ht="36.75" customHeight="1">
      <c r="A262" s="94" t="s">
        <v>247</v>
      </c>
      <c r="B262" s="95"/>
      <c r="C262" s="95"/>
      <c r="D262" s="95"/>
      <c r="E262" s="95"/>
      <c r="F262" s="96"/>
      <c r="G262" s="94" t="s">
        <v>262</v>
      </c>
      <c r="H262" s="95"/>
      <c r="I262" s="95"/>
      <c r="J262" s="95"/>
      <c r="K262" s="96"/>
    </row>
    <row r="263" spans="1:11">
      <c r="A263" s="34"/>
      <c r="B263" s="31"/>
      <c r="C263" s="31"/>
      <c r="D263" s="31"/>
      <c r="E263" s="31"/>
      <c r="F263" s="35"/>
      <c r="G263" s="34"/>
      <c r="H263" s="31"/>
      <c r="I263" s="31"/>
      <c r="J263" s="31"/>
      <c r="K263" s="35"/>
    </row>
    <row r="264" spans="1:11" ht="30" customHeight="1">
      <c r="A264" s="94" t="s">
        <v>248</v>
      </c>
      <c r="B264" s="95"/>
      <c r="C264" s="95"/>
      <c r="D264" s="95"/>
      <c r="E264" s="95"/>
      <c r="F264" s="96"/>
      <c r="G264" s="94" t="s">
        <v>263</v>
      </c>
      <c r="H264" s="95"/>
      <c r="I264" s="95"/>
      <c r="J264" s="95"/>
      <c r="K264" s="96"/>
    </row>
    <row r="265" spans="1:11">
      <c r="A265" s="34"/>
      <c r="B265" s="31"/>
      <c r="C265" s="31"/>
      <c r="D265" s="31"/>
      <c r="E265" s="31"/>
      <c r="F265" s="35"/>
      <c r="G265" s="34"/>
      <c r="H265" s="31"/>
      <c r="I265" s="31"/>
      <c r="J265" s="31"/>
      <c r="K265" s="35"/>
    </row>
    <row r="266" spans="1:11" ht="31.5" customHeight="1">
      <c r="A266" s="94" t="s">
        <v>249</v>
      </c>
      <c r="B266" s="95"/>
      <c r="C266" s="95"/>
      <c r="D266" s="95"/>
      <c r="E266" s="95"/>
      <c r="F266" s="96"/>
      <c r="G266" s="94" t="s">
        <v>264</v>
      </c>
      <c r="H266" s="95"/>
      <c r="I266" s="95"/>
      <c r="J266" s="95"/>
      <c r="K266" s="96"/>
    </row>
    <row r="267" spans="1:11">
      <c r="A267" s="34"/>
      <c r="B267" s="31"/>
      <c r="C267" s="31"/>
      <c r="D267" s="31"/>
      <c r="E267" s="31"/>
      <c r="F267" s="35"/>
      <c r="G267" s="34"/>
      <c r="H267" s="31"/>
      <c r="I267" s="31"/>
      <c r="J267" s="31"/>
      <c r="K267" s="35"/>
    </row>
    <row r="268" spans="1:11" ht="30" customHeight="1">
      <c r="A268" s="94" t="s">
        <v>250</v>
      </c>
      <c r="B268" s="95"/>
      <c r="C268" s="95"/>
      <c r="D268" s="95"/>
      <c r="E268" s="95"/>
      <c r="F268" s="96"/>
      <c r="G268" s="94" t="s">
        <v>245</v>
      </c>
      <c r="H268" s="95"/>
      <c r="I268" s="95"/>
      <c r="J268" s="95"/>
      <c r="K268" s="96"/>
    </row>
    <row r="269" spans="1:11">
      <c r="A269" s="34"/>
      <c r="B269" s="31"/>
      <c r="C269" s="31"/>
      <c r="D269" s="31"/>
      <c r="E269" s="31"/>
      <c r="F269" s="35"/>
      <c r="G269" s="34"/>
      <c r="H269" s="31"/>
      <c r="I269" s="31"/>
      <c r="J269" s="31"/>
      <c r="K269" s="35"/>
    </row>
    <row r="270" spans="1:11" ht="26.25" customHeight="1">
      <c r="A270" s="94" t="s">
        <v>251</v>
      </c>
      <c r="B270" s="95"/>
      <c r="C270" s="95"/>
      <c r="D270" s="95"/>
      <c r="E270" s="95"/>
      <c r="F270" s="96"/>
      <c r="G270" s="94" t="s">
        <v>246</v>
      </c>
      <c r="H270" s="95"/>
      <c r="I270" s="95"/>
      <c r="J270" s="95"/>
      <c r="K270" s="96"/>
    </row>
    <row r="271" spans="1:11">
      <c r="A271" s="34"/>
      <c r="B271" s="31"/>
      <c r="C271" s="31"/>
      <c r="D271" s="31"/>
      <c r="E271" s="31"/>
      <c r="F271" s="35"/>
      <c r="G271" s="34"/>
      <c r="H271" s="31"/>
      <c r="I271" s="31"/>
      <c r="J271" s="31"/>
      <c r="K271" s="35"/>
    </row>
    <row r="272" spans="1:11" ht="39" customHeight="1">
      <c r="A272" s="94" t="s">
        <v>252</v>
      </c>
      <c r="B272" s="95"/>
      <c r="C272" s="95"/>
      <c r="D272" s="95"/>
      <c r="E272" s="95"/>
      <c r="F272" s="96"/>
      <c r="G272" s="94" t="s">
        <v>265</v>
      </c>
      <c r="H272" s="95"/>
      <c r="I272" s="95"/>
      <c r="J272" s="95"/>
      <c r="K272" s="96"/>
    </row>
    <row r="273" spans="1:11">
      <c r="A273" s="34"/>
      <c r="B273" s="31"/>
      <c r="C273" s="31"/>
      <c r="D273" s="31"/>
      <c r="E273" s="31"/>
      <c r="F273" s="35"/>
      <c r="G273" s="34"/>
      <c r="H273" s="31"/>
      <c r="I273" s="31"/>
      <c r="J273" s="31"/>
      <c r="K273" s="35"/>
    </row>
    <row r="274" spans="1:11" ht="15">
      <c r="A274" s="94" t="s">
        <v>253</v>
      </c>
      <c r="B274" s="95"/>
      <c r="C274" s="95"/>
      <c r="D274" s="95"/>
      <c r="E274" s="95"/>
      <c r="F274" s="96"/>
      <c r="G274" s="94" t="s">
        <v>248</v>
      </c>
      <c r="H274" s="95"/>
      <c r="I274" s="95"/>
      <c r="J274" s="95"/>
      <c r="K274" s="96"/>
    </row>
    <row r="275" spans="1:11">
      <c r="A275" s="34"/>
      <c r="B275" s="31"/>
      <c r="C275" s="31"/>
      <c r="D275" s="31"/>
      <c r="E275" s="31"/>
      <c r="F275" s="35"/>
      <c r="G275" s="34"/>
      <c r="H275" s="31"/>
      <c r="I275" s="31"/>
      <c r="J275" s="31"/>
      <c r="K275" s="35"/>
    </row>
    <row r="276" spans="1:11" ht="25.5" customHeight="1">
      <c r="A276" s="94" t="s">
        <v>254</v>
      </c>
      <c r="B276" s="95"/>
      <c r="C276" s="95"/>
      <c r="D276" s="95"/>
      <c r="E276" s="95"/>
      <c r="F276" s="96"/>
      <c r="G276" s="94" t="s">
        <v>249</v>
      </c>
      <c r="H276" s="95"/>
      <c r="I276" s="95"/>
      <c r="J276" s="95"/>
      <c r="K276" s="96"/>
    </row>
    <row r="277" spans="1:11">
      <c r="A277" s="34"/>
      <c r="B277" s="31"/>
      <c r="C277" s="31"/>
      <c r="D277" s="31"/>
      <c r="E277" s="31"/>
      <c r="F277" s="35"/>
      <c r="G277" s="34"/>
      <c r="H277" s="31"/>
      <c r="I277" s="31"/>
      <c r="J277" s="31"/>
      <c r="K277" s="35"/>
    </row>
    <row r="278" spans="1:11" ht="27" customHeight="1">
      <c r="A278" s="94" t="s">
        <v>255</v>
      </c>
      <c r="B278" s="95"/>
      <c r="C278" s="95"/>
      <c r="D278" s="95"/>
      <c r="E278" s="95"/>
      <c r="F278" s="96"/>
      <c r="G278" s="94" t="s">
        <v>250</v>
      </c>
      <c r="H278" s="95"/>
      <c r="I278" s="95"/>
      <c r="J278" s="95"/>
      <c r="K278" s="96"/>
    </row>
    <row r="279" spans="1:11">
      <c r="A279" s="34"/>
      <c r="B279" s="31"/>
      <c r="C279" s="31"/>
      <c r="D279" s="31"/>
      <c r="E279" s="31"/>
      <c r="F279" s="35"/>
      <c r="G279" s="34"/>
      <c r="H279" s="31"/>
      <c r="I279" s="31"/>
      <c r="J279" s="31"/>
      <c r="K279" s="35"/>
    </row>
    <row r="280" spans="1:11" ht="37.5" customHeight="1">
      <c r="A280" s="36"/>
      <c r="B280" s="37"/>
      <c r="C280" s="37"/>
      <c r="D280" s="37"/>
      <c r="E280" s="37"/>
      <c r="F280" s="38"/>
      <c r="G280" s="97" t="s">
        <v>251</v>
      </c>
      <c r="H280" s="98"/>
      <c r="I280" s="98"/>
      <c r="J280" s="98"/>
      <c r="K280" s="99"/>
    </row>
    <row r="284" spans="1:11" ht="24.75" customHeight="1">
      <c r="A284" s="100" t="s">
        <v>266</v>
      </c>
      <c r="B284" s="100"/>
      <c r="C284" s="100"/>
      <c r="D284" s="100"/>
      <c r="E284" s="100"/>
      <c r="F284" s="100"/>
      <c r="G284" s="100"/>
      <c r="H284" s="100"/>
      <c r="I284" s="100"/>
      <c r="J284" s="100"/>
      <c r="K284" s="100"/>
    </row>
    <row r="286" spans="1:11" ht="27" customHeight="1">
      <c r="A286" s="100" t="s">
        <v>267</v>
      </c>
      <c r="B286" s="100"/>
      <c r="C286" s="100"/>
      <c r="D286" s="100"/>
      <c r="E286" s="100"/>
      <c r="F286" s="100"/>
      <c r="G286" s="100"/>
      <c r="H286" s="100"/>
      <c r="I286" s="100"/>
      <c r="J286" s="100"/>
      <c r="K286" s="100"/>
    </row>
  </sheetData>
  <mergeCells count="135">
    <mergeCell ref="A286:K286"/>
    <mergeCell ref="G264:K264"/>
    <mergeCell ref="G266:K266"/>
    <mergeCell ref="G268:K268"/>
    <mergeCell ref="G270:K270"/>
    <mergeCell ref="G272:K272"/>
    <mergeCell ref="G274:K274"/>
    <mergeCell ref="A272:F272"/>
    <mergeCell ref="A274:F274"/>
    <mergeCell ref="A276:F276"/>
    <mergeCell ref="A278:F278"/>
    <mergeCell ref="A266:F266"/>
    <mergeCell ref="A268:F268"/>
    <mergeCell ref="A270:F270"/>
    <mergeCell ref="G260:K260"/>
    <mergeCell ref="G262:K262"/>
    <mergeCell ref="A260:F260"/>
    <mergeCell ref="A262:F262"/>
    <mergeCell ref="A264:F264"/>
    <mergeCell ref="G276:K276"/>
    <mergeCell ref="G278:K278"/>
    <mergeCell ref="G280:K280"/>
    <mergeCell ref="A284:K284"/>
    <mergeCell ref="G249:K249"/>
    <mergeCell ref="A249:F249"/>
    <mergeCell ref="A252:F252"/>
    <mergeCell ref="A254:F254"/>
    <mergeCell ref="A256:F256"/>
    <mergeCell ref="A258:F258"/>
    <mergeCell ref="A240:K240"/>
    <mergeCell ref="A243:K243"/>
    <mergeCell ref="A246:K246"/>
    <mergeCell ref="G252:K252"/>
    <mergeCell ref="G254:K254"/>
    <mergeCell ref="G256:K256"/>
    <mergeCell ref="G258:K258"/>
    <mergeCell ref="A11:K11"/>
    <mergeCell ref="A1:K1"/>
    <mergeCell ref="A4:K4"/>
    <mergeCell ref="A6:K6"/>
    <mergeCell ref="A8:K8"/>
    <mergeCell ref="J232:K232"/>
    <mergeCell ref="J233:K233"/>
    <mergeCell ref="J234:K234"/>
    <mergeCell ref="J235:K235"/>
    <mergeCell ref="H227:I228"/>
    <mergeCell ref="H229:I229"/>
    <mergeCell ref="J227:K228"/>
    <mergeCell ref="J229:K229"/>
    <mergeCell ref="A235:E235"/>
    <mergeCell ref="A221:H221"/>
    <mergeCell ref="A14:K14"/>
    <mergeCell ref="A88:K88"/>
    <mergeCell ref="A118:K118"/>
    <mergeCell ref="A131:K131"/>
    <mergeCell ref="A146:K146"/>
    <mergeCell ref="A160:K160"/>
    <mergeCell ref="A175:K175"/>
    <mergeCell ref="A224:K224"/>
    <mergeCell ref="A157:H157"/>
    <mergeCell ref="J236:K236"/>
    <mergeCell ref="J237:K237"/>
    <mergeCell ref="F236:G236"/>
    <mergeCell ref="F237:G237"/>
    <mergeCell ref="H230:I230"/>
    <mergeCell ref="H231:I231"/>
    <mergeCell ref="H232:I232"/>
    <mergeCell ref="H233:I233"/>
    <mergeCell ref="H234:I234"/>
    <mergeCell ref="H235:I235"/>
    <mergeCell ref="H236:I236"/>
    <mergeCell ref="H237:I237"/>
    <mergeCell ref="F230:G230"/>
    <mergeCell ref="F231:G231"/>
    <mergeCell ref="J230:K230"/>
    <mergeCell ref="J231:K231"/>
    <mergeCell ref="A236:E236"/>
    <mergeCell ref="A237:E237"/>
    <mergeCell ref="F228:G229"/>
    <mergeCell ref="F227:G227"/>
    <mergeCell ref="F232:G232"/>
    <mergeCell ref="F233:G233"/>
    <mergeCell ref="F234:G234"/>
    <mergeCell ref="F235:G235"/>
    <mergeCell ref="A227:E229"/>
    <mergeCell ref="A230:E230"/>
    <mergeCell ref="A231:E231"/>
    <mergeCell ref="A232:E232"/>
    <mergeCell ref="A233:E233"/>
    <mergeCell ref="A234:E234"/>
    <mergeCell ref="A163:A167"/>
    <mergeCell ref="B163:B167"/>
    <mergeCell ref="D163:D167"/>
    <mergeCell ref="A172:H172"/>
    <mergeCell ref="A178:A180"/>
    <mergeCell ref="B178:B180"/>
    <mergeCell ref="D178:D180"/>
    <mergeCell ref="H141:H142"/>
    <mergeCell ref="I141:I142"/>
    <mergeCell ref="J141:J142"/>
    <mergeCell ref="K141:K142"/>
    <mergeCell ref="A143:H143"/>
    <mergeCell ref="A149:A151"/>
    <mergeCell ref="B149:B151"/>
    <mergeCell ref="D149:D151"/>
    <mergeCell ref="H139:H140"/>
    <mergeCell ref="I139:I140"/>
    <mergeCell ref="J139:J140"/>
    <mergeCell ref="K139:K140"/>
    <mergeCell ref="A141:A142"/>
    <mergeCell ref="C141:C142"/>
    <mergeCell ref="D141:D142"/>
    <mergeCell ref="E141:E142"/>
    <mergeCell ref="F141:F142"/>
    <mergeCell ref="G141:G142"/>
    <mergeCell ref="A139:A140"/>
    <mergeCell ref="C139:C140"/>
    <mergeCell ref="D139:D140"/>
    <mergeCell ref="E139:E140"/>
    <mergeCell ref="F139:F140"/>
    <mergeCell ref="G139:G140"/>
    <mergeCell ref="A115:H115"/>
    <mergeCell ref="A121:A123"/>
    <mergeCell ref="B121:B123"/>
    <mergeCell ref="D121:D123"/>
    <mergeCell ref="A128:H128"/>
    <mergeCell ref="A134:A136"/>
    <mergeCell ref="B134:B136"/>
    <mergeCell ref="D134:D136"/>
    <mergeCell ref="A17:A21"/>
    <mergeCell ref="B17:B21"/>
    <mergeCell ref="A85:H85"/>
    <mergeCell ref="A91:A93"/>
    <mergeCell ref="B91:B93"/>
    <mergeCell ref="D91:D93"/>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Conselho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Emmanoel Cambuí Colonnezi</dc:creator>
  <cp:lastModifiedBy>Emmanoel Cambuí Colonnezi</cp:lastModifiedBy>
  <dcterms:created xsi:type="dcterms:W3CDTF">2025-07-31T13:32:30Z</dcterms:created>
  <dcterms:modified xsi:type="dcterms:W3CDTF">2025-08-20T19:16:42Z</dcterms:modified>
</cp:coreProperties>
</file>